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52" windowHeight="8592"/>
  </bookViews>
  <sheets>
    <sheet name="Finansij plan 2019" sheetId="1" r:id="rId1"/>
    <sheet name="Sheet2" sheetId="3" r:id="rId2"/>
  </sheets>
  <definedNames>
    <definedName name="_xlnm.Print_Area" localSheetId="0">'Finansij plan 2019'!$A$2:$F$142</definedName>
    <definedName name="_xlnm.Print_Titles" localSheetId="0">'Finansij plan 2019'!$7:$8</definedName>
  </definedNames>
  <calcPr calcId="124519"/>
</workbook>
</file>

<file path=xl/calcChain.xml><?xml version="1.0" encoding="utf-8"?>
<calcChain xmlns="http://schemas.openxmlformats.org/spreadsheetml/2006/main">
  <c r="F10" i="1"/>
  <c r="F9" s="1"/>
  <c r="F16"/>
  <c r="F15" s="1"/>
  <c r="F18"/>
  <c r="F20"/>
  <c r="F21"/>
  <c r="F19"/>
  <c r="F23"/>
  <c r="F22" s="1"/>
  <c r="F25"/>
  <c r="F24" s="1"/>
  <c r="F29"/>
  <c r="F30"/>
  <c r="F31"/>
  <c r="F32"/>
  <c r="F33"/>
  <c r="F34"/>
  <c r="F35"/>
  <c r="F37"/>
  <c r="F40"/>
  <c r="F38"/>
  <c r="F39"/>
  <c r="F41"/>
  <c r="F43"/>
  <c r="F44"/>
  <c r="F45"/>
  <c r="F46"/>
  <c r="F47"/>
  <c r="F48"/>
  <c r="F49"/>
  <c r="F50"/>
  <c r="F53"/>
  <c r="F54"/>
  <c r="F57"/>
  <c r="F58"/>
  <c r="F52"/>
  <c r="F55"/>
  <c r="F56"/>
  <c r="F60"/>
  <c r="F61"/>
  <c r="F63"/>
  <c r="F65"/>
  <c r="F68"/>
  <c r="F70"/>
  <c r="F71"/>
  <c r="F67"/>
  <c r="F64"/>
  <c r="F66"/>
  <c r="F69"/>
  <c r="F98"/>
  <c r="F96"/>
  <c r="F97"/>
  <c r="F100"/>
  <c r="F99" s="1"/>
  <c r="F105"/>
  <c r="F104"/>
  <c r="F102"/>
  <c r="F103"/>
  <c r="F101" s="1"/>
  <c r="F93"/>
  <c r="F94"/>
  <c r="F92" s="1"/>
  <c r="F83"/>
  <c r="F84"/>
  <c r="F85"/>
  <c r="F86"/>
  <c r="F87"/>
  <c r="F88"/>
  <c r="F89"/>
  <c r="F90"/>
  <c r="F91"/>
  <c r="F80"/>
  <c r="F81"/>
  <c r="F79" s="1"/>
  <c r="F77"/>
  <c r="F78"/>
  <c r="F76" s="1"/>
  <c r="F73"/>
  <c r="F74"/>
  <c r="F75"/>
  <c r="F27"/>
  <c r="F26"/>
  <c r="F12"/>
  <c r="F13"/>
  <c r="F14"/>
  <c r="F110"/>
  <c r="F109"/>
  <c r="F111"/>
  <c r="F108"/>
  <c r="F118"/>
  <c r="F116"/>
  <c r="F114"/>
  <c r="F113"/>
  <c r="F115"/>
  <c r="F117"/>
  <c r="F119"/>
  <c r="F120"/>
  <c r="F121"/>
  <c r="F125"/>
  <c r="F124" s="1"/>
  <c r="F123"/>
  <c r="F122"/>
  <c r="E36"/>
  <c r="E42"/>
  <c r="E104"/>
  <c r="E101"/>
  <c r="E99"/>
  <c r="E95"/>
  <c r="E92"/>
  <c r="E82"/>
  <c r="E79"/>
  <c r="E76"/>
  <c r="E72"/>
  <c r="E62"/>
  <c r="E59"/>
  <c r="E51"/>
  <c r="E28"/>
  <c r="E26"/>
  <c r="E24"/>
  <c r="E22"/>
  <c r="E17"/>
  <c r="E15"/>
  <c r="E11"/>
  <c r="E9"/>
  <c r="E107"/>
  <c r="E112"/>
  <c r="E122"/>
  <c r="E124"/>
  <c r="D9"/>
  <c r="D15"/>
  <c r="D17"/>
  <c r="D22"/>
  <c r="D24"/>
  <c r="D28"/>
  <c r="D36"/>
  <c r="D42"/>
  <c r="D51"/>
  <c r="D59"/>
  <c r="D62"/>
  <c r="D95"/>
  <c r="D99"/>
  <c r="D104"/>
  <c r="D101"/>
  <c r="D92"/>
  <c r="D82"/>
  <c r="D79"/>
  <c r="D76"/>
  <c r="D72"/>
  <c r="D26"/>
  <c r="D11"/>
  <c r="D107"/>
  <c r="D112"/>
  <c r="D124"/>
  <c r="D122"/>
  <c r="F51" l="1"/>
  <c r="F62"/>
  <c r="F36"/>
  <c r="F28"/>
  <c r="F42"/>
  <c r="F17"/>
  <c r="F112"/>
  <c r="D106"/>
  <c r="D126"/>
  <c r="F107"/>
  <c r="F59"/>
  <c r="E126"/>
  <c r="F11"/>
  <c r="F72"/>
  <c r="F95"/>
  <c r="E106"/>
  <c r="E127" s="1"/>
  <c r="F82"/>
  <c r="F106" l="1"/>
  <c r="F126"/>
  <c r="D127"/>
  <c r="F127" l="1"/>
</calcChain>
</file>

<file path=xl/comments1.xml><?xml version="1.0" encoding="utf-8"?>
<comments xmlns="http://schemas.openxmlformats.org/spreadsheetml/2006/main">
  <authors>
    <author>Nikola</author>
  </authors>
  <commentList>
    <comment ref="D128" authorId="0">
      <text>
        <r>
          <rPr>
            <b/>
            <sz val="8"/>
            <color indexed="81"/>
            <rFont val="Tahoma"/>
            <family val="2"/>
          </rPr>
          <t>Nikola: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  <charset val="204"/>
          </rPr>
          <t>РЕД СВЕГА</t>
        </r>
        <r>
          <rPr>
            <sz val="8"/>
            <color indexed="81"/>
            <rFont val="Tahoma"/>
            <family val="2"/>
          </rPr>
          <t xml:space="preserve"> И </t>
        </r>
        <r>
          <rPr>
            <b/>
            <sz val="10"/>
            <color indexed="81"/>
            <rFont val="Tahoma"/>
            <family val="2"/>
            <charset val="204"/>
          </rPr>
          <t>ИЗВОРИ ФИНАНСИРАЊА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b/>
            <sz val="12"/>
            <color indexed="10"/>
            <rFont val="Tahoma"/>
            <family val="2"/>
            <charset val="204"/>
          </rPr>
          <t>МОРА ДА СЕ СЛАЖУ</t>
        </r>
      </text>
    </comment>
  </commentList>
</comments>
</file>

<file path=xl/sharedStrings.xml><?xml version="1.0" encoding="utf-8"?>
<sst xmlns="http://schemas.openxmlformats.org/spreadsheetml/2006/main" count="166" uniqueCount="144">
  <si>
    <t>(назив корисника)</t>
  </si>
  <si>
    <t>Екон. клас.</t>
  </si>
  <si>
    <t>ОПИС</t>
  </si>
  <si>
    <t>Средства буџета</t>
  </si>
  <si>
    <t>Сопствена средства</t>
  </si>
  <si>
    <t>Субаналитика</t>
  </si>
  <si>
    <t>Укупно                   (4+5)</t>
  </si>
  <si>
    <t>Плате, додаци и накнаде запослених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</si>
  <si>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</si>
  <si>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</si>
  <si>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</si>
  <si>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</t>
  </si>
  <si>
    <t>Социјална давања запосленима</t>
  </si>
  <si>
    <t>Отпремнине и помоћи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</si>
  <si>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</si>
  <si>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</si>
  <si>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</si>
  <si>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Стални трошкови</t>
  </si>
  <si>
    <t>Трошкови платног промета и банкарских услуга</t>
  </si>
  <si>
    <t>Енергерске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</si>
  <si>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</si>
  <si>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</si>
  <si>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</si>
  <si>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</si>
  <si>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</si>
  <si>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</t>
  </si>
  <si>
    <t>Трошкови службених путовања у земљи</t>
  </si>
  <si>
    <t>Трошкови службених путовања у иностранству</t>
  </si>
  <si>
    <t>Трошкови путовања у оквиру редовног рада</t>
  </si>
  <si>
    <t>Трошкови путовања учесника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</si>
  <si>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</si>
  <si>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</si>
  <si>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</si>
  <si>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</si>
  <si>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 xml:space="preserve">Услуге образовања и усавршавања запослених </t>
  </si>
  <si>
    <t>Услуге информисања</t>
  </si>
  <si>
    <t>Стручне услуге</t>
  </si>
  <si>
    <t>Услуге за домаћ. и угоститељство</t>
  </si>
  <si>
    <t>Репрезентација</t>
  </si>
  <si>
    <t>Остале опште услуге</t>
  </si>
  <si>
    <t>Специјализоване услуге</t>
  </si>
  <si>
    <t>Пољопривредне услуге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</si>
  <si>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</si>
  <si>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</si>
  <si>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</si>
  <si>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</si>
  <si>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</si>
  <si>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 xml:space="preserve">Текуће поправке и одржавање </t>
  </si>
  <si>
    <t>Текуће поправке и одржавање зграда и објеката</t>
  </si>
  <si>
    <t>Текуће поправке и одржавање опреме</t>
  </si>
  <si>
    <t>Материјал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</si>
  <si>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</si>
  <si>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</si>
  <si>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</si>
  <si>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</si>
  <si>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науке</t>
  </si>
  <si>
    <t>Материјали за образовање , културу и спорт</t>
  </si>
  <si>
    <t>Медицински и лабораторијски материјал</t>
  </si>
  <si>
    <t>Материјал за одржавање хигијене и угоститељство</t>
  </si>
  <si>
    <t>Пратећи трошкови задуживања</t>
  </si>
  <si>
    <t>Негативне курсне разлике</t>
  </si>
  <si>
    <t>Казне за кашњење</t>
  </si>
  <si>
    <t>Дотације непрофитним организацијама које пружају помоћ домаћинстава</t>
  </si>
  <si>
    <t>Дотације осталим непрофитним институцијама</t>
  </si>
  <si>
    <t>Социјални доприноси на терет послодавца</t>
  </si>
  <si>
    <t>Субвенције јавним нефинансијским предузећима и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</si>
  <si>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</si>
  <si>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</si>
  <si>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предузећима</t>
  </si>
  <si>
    <t>Текуће субвенције приватним предузећима</t>
  </si>
  <si>
    <t>Капиталне субвенције приватним предузећима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</si>
  <si>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</si>
  <si>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</si>
  <si>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</si>
  <si>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</si>
  <si>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</si>
  <si>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</si>
  <si>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</si>
  <si>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</si>
  <si>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</si>
  <si>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Накнаде за соц. зашт. из буџета</t>
  </si>
  <si>
    <t>Дотације невладиним организацијама</t>
  </si>
  <si>
    <t>Порези, обавезне таксе и казне</t>
  </si>
  <si>
    <t>Остали порези</t>
  </si>
  <si>
    <t>Обавезне таксе</t>
  </si>
  <si>
    <t>Новчане казне</t>
  </si>
  <si>
    <t>Накнада штете за повреду или  штету насталу услед елем. непогода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</si>
  <si>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</si>
  <si>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</si>
  <si>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</si>
  <si>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</si>
  <si>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</si>
  <si>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</si>
  <si>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</si>
  <si>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</si>
  <si>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</si>
  <si>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</si>
  <si>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</si>
  <si>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</si>
  <si>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</si>
  <si>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</si>
  <si>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</si>
  <si>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</si>
  <si>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Нематеријална имовина</t>
  </si>
  <si>
    <t> 01</t>
  </si>
  <si>
    <t>Приходи из буџета</t>
  </si>
  <si>
    <t> 02</t>
  </si>
  <si>
    <t>Трансфери између корисника на истом нивоу</t>
  </si>
  <si>
    <t> 03</t>
  </si>
  <si>
    <t>Социјални доприноси</t>
  </si>
  <si>
    <t> 04</t>
  </si>
  <si>
    <t> 05</t>
  </si>
  <si>
    <t>Донације из иностранства</t>
  </si>
  <si>
    <t> 06</t>
  </si>
  <si>
    <t>Донације од међунар.организација</t>
  </si>
  <si>
    <t> 07</t>
  </si>
  <si>
    <t>Донације од осталих нивоа власти</t>
  </si>
  <si>
    <t> 08</t>
  </si>
  <si>
    <t>Донације од невладиних организација и појединаца</t>
  </si>
  <si>
    <t> 09</t>
  </si>
  <si>
    <t>Примања од продаје нефинансијске имовине</t>
  </si>
  <si>
    <t>Примања од домаћих задуживања</t>
  </si>
  <si>
    <t>Сопствени приходи буџетских     корисника</t>
  </si>
  <si>
    <t>Исплата накнаде за време одсуствовања с посла на терет послодавца</t>
  </si>
  <si>
    <t>Расходи за образовање деце запослених</t>
  </si>
  <si>
    <t xml:space="preserve">Помоћ у медицинском лечењу запосленог или чланова уже породице </t>
  </si>
  <si>
    <t>Услуге образовања, културе и спотра</t>
  </si>
  <si>
    <t>ИЗВОРИ ФИНАНСИРАЊА</t>
  </si>
  <si>
    <t>ПРЕДЛОГ ФИНАНСИЈСКОГ ПЛАНА БУЏЕТСКОГ КОРИСНИКА:</t>
  </si>
  <si>
    <t>xxxxxxxxx</t>
  </si>
  <si>
    <t xml:space="preserve">НАПОМЕНА: У поља означена хххххх не уписивати податке      </t>
  </si>
  <si>
    <t>Материјали за посебне намене</t>
  </si>
  <si>
    <t>Таксе које проистичу из задуживања</t>
  </si>
  <si>
    <t xml:space="preserve">Новчане казне и пенали по решењу судова </t>
  </si>
  <si>
    <t>Накнада штете од дивљачи</t>
  </si>
  <si>
    <t>Накнада штете за повреде или штету нанету од стране држвних органа</t>
  </si>
  <si>
    <t>Примања од отплате датих кредита и продаје финансијске имовине</t>
  </si>
  <si>
    <t>Примања од инoстраних задуживања</t>
  </si>
  <si>
    <t>УКУПНО: ТЕКУЋИ ИЗДАЦИ</t>
  </si>
  <si>
    <t>УКУПНО: КАПИТАЛНИ ИЗДАЦИ</t>
  </si>
  <si>
    <t xml:space="preserve">С В Е Г А </t>
  </si>
  <si>
    <t>Ред СВЕГА и ред ИЗВОРИ ФИНАНСИЈАЊА МОРА ДА СЕ СЛАЖУ</t>
  </si>
  <si>
    <t>ОШ " ЂУРА ЈАКШИЋ " КОНАРЕВО</t>
  </si>
  <si>
    <t>за 2019.годину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</si>
</sst>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u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vertical="center" wrapText="1"/>
    </xf>
    <xf numFmtId="49" fontId="7" fillId="3" borderId="4" xfId="0" applyNumberFormat="1" applyFont="1" applyFill="1" applyBorder="1" applyAlignment="1" applyProtection="1">
      <alignment horizontal="left" vertical="center" wrapText="1"/>
    </xf>
    <xf numFmtId="49" fontId="4" fillId="4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Protection="1">
      <protection locked="0"/>
    </xf>
    <xf numFmtId="0" fontId="5" fillId="0" borderId="5" xfId="0" applyFont="1" applyBorder="1" applyAlignme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3" fontId="4" fillId="0" borderId="0" xfId="0" applyNumberFormat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7" fillId="6" borderId="4" xfId="0" applyNumberFormat="1" applyFont="1" applyFill="1" applyBorder="1" applyAlignment="1" applyProtection="1">
      <alignment vertical="center"/>
      <protection locked="0"/>
    </xf>
    <xf numFmtId="3" fontId="4" fillId="6" borderId="4" xfId="0" applyNumberFormat="1" applyFont="1" applyFill="1" applyBorder="1" applyAlignment="1" applyProtection="1">
      <alignment vertical="center"/>
      <protection locked="0"/>
    </xf>
    <xf numFmtId="3" fontId="4" fillId="6" borderId="6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3" fontId="3" fillId="0" borderId="8" xfId="0" applyNumberFormat="1" applyFont="1" applyBorder="1" applyAlignment="1" applyProtection="1">
      <alignment horizontal="center" vertical="center"/>
    </xf>
    <xf numFmtId="3" fontId="7" fillId="3" borderId="4" xfId="0" applyNumberFormat="1" applyFont="1" applyFill="1" applyBorder="1" applyAlignment="1" applyProtection="1">
      <alignment vertical="center"/>
    </xf>
    <xf numFmtId="3" fontId="7" fillId="3" borderId="8" xfId="0" applyNumberFormat="1" applyFont="1" applyFill="1" applyBorder="1" applyAlignment="1" applyProtection="1">
      <alignment vertical="center"/>
    </xf>
    <xf numFmtId="0" fontId="7" fillId="7" borderId="3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vertic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vertical="center" wrapText="1"/>
    </xf>
    <xf numFmtId="0" fontId="4" fillId="6" borderId="9" xfId="0" applyFont="1" applyFill="1" applyBorder="1" applyAlignment="1" applyProtection="1">
      <alignment vertical="center"/>
    </xf>
    <xf numFmtId="0" fontId="4" fillId="6" borderId="6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vertical="center" wrapText="1"/>
    </xf>
    <xf numFmtId="3" fontId="4" fillId="0" borderId="8" xfId="0" applyNumberFormat="1" applyFont="1" applyBorder="1" applyAlignment="1" applyProtection="1">
      <alignment vertical="center"/>
    </xf>
    <xf numFmtId="3" fontId="7" fillId="5" borderId="4" xfId="0" applyNumberFormat="1" applyFont="1" applyFill="1" applyBorder="1" applyAlignment="1" applyProtection="1">
      <alignment vertical="center"/>
    </xf>
    <xf numFmtId="3" fontId="7" fillId="7" borderId="4" xfId="0" applyNumberFormat="1" applyFont="1" applyFill="1" applyBorder="1" applyAlignment="1" applyProtection="1">
      <alignment vertical="center"/>
    </xf>
    <xf numFmtId="3" fontId="4" fillId="6" borderId="8" xfId="0" applyNumberFormat="1" applyFont="1" applyFill="1" applyBorder="1" applyAlignment="1" applyProtection="1">
      <alignment vertical="center"/>
    </xf>
    <xf numFmtId="3" fontId="4" fillId="6" borderId="10" xfId="0" applyNumberFormat="1" applyFont="1" applyFill="1" applyBorder="1" applyAlignment="1" applyProtection="1">
      <alignment vertical="center"/>
    </xf>
    <xf numFmtId="3" fontId="4" fillId="6" borderId="4" xfId="0" applyNumberFormat="1" applyFont="1" applyFill="1" applyBorder="1" applyAlignment="1" applyProtection="1">
      <alignment horizontal="center" vertical="center"/>
    </xf>
    <xf numFmtId="3" fontId="4" fillId="6" borderId="6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Alignment="1" applyProtection="1">
      <alignment vertical="center"/>
      <protection locked="0"/>
    </xf>
    <xf numFmtId="3" fontId="12" fillId="5" borderId="0" xfId="0" applyNumberFormat="1" applyFont="1" applyFill="1" applyAlignment="1" applyProtection="1">
      <alignment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H217"/>
  <sheetViews>
    <sheetView tabSelected="1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D16" sqref="D16"/>
    </sheetView>
  </sheetViews>
  <sheetFormatPr defaultColWidth="0" defaultRowHeight="11.4" zeroHeight="1"/>
  <cols>
    <col min="1" max="1" width="8" style="21" customWidth="1"/>
    <col min="2" max="2" width="9.109375" style="21" customWidth="1"/>
    <col min="3" max="3" width="34.44140625" style="21" customWidth="1"/>
    <col min="4" max="4" width="14.33203125" style="25" customWidth="1"/>
    <col min="5" max="5" width="15.6640625" style="25" customWidth="1"/>
    <col min="6" max="6" width="15.5546875" style="25" customWidth="1"/>
    <col min="7" max="9" width="9.109375" style="21" customWidth="1"/>
    <col min="10" max="16384" width="0" style="21" hidden="1"/>
  </cols>
  <sheetData>
    <row r="1" spans="1:8"/>
    <row r="2" spans="1:8" ht="13.8">
      <c r="A2" s="64" t="s">
        <v>128</v>
      </c>
      <c r="B2" s="64"/>
      <c r="C2" s="64"/>
      <c r="D2" s="64"/>
      <c r="E2" s="64"/>
      <c r="F2" s="64"/>
    </row>
    <row r="3" spans="1:8" ht="26.25" customHeight="1">
      <c r="A3" s="22"/>
      <c r="B3" s="22"/>
      <c r="C3" s="65" t="s">
        <v>142</v>
      </c>
      <c r="D3" s="65"/>
      <c r="E3" s="65"/>
      <c r="F3" s="23" t="s">
        <v>143</v>
      </c>
      <c r="H3" s="24"/>
    </row>
    <row r="4" spans="1:8">
      <c r="C4" s="63" t="s">
        <v>0</v>
      </c>
      <c r="D4" s="63"/>
    </row>
    <row r="5" spans="1:8"/>
    <row r="6" spans="1:8"/>
    <row r="7" spans="1:8" s="24" customFormat="1" ht="37.5" customHeight="1">
      <c r="A7" s="1" t="s">
        <v>1</v>
      </c>
      <c r="B7" s="2" t="s">
        <v>5</v>
      </c>
      <c r="C7" s="2" t="s">
        <v>2</v>
      </c>
      <c r="D7" s="3" t="s">
        <v>3</v>
      </c>
      <c r="E7" s="60" t="s">
        <v>4</v>
      </c>
      <c r="F7" s="33" t="s">
        <v>6</v>
      </c>
    </row>
    <row r="8" spans="1:8" s="26" customFormat="1" ht="13.5" customHeight="1">
      <c r="A8" s="34">
        <v>1</v>
      </c>
      <c r="B8" s="35">
        <v>2</v>
      </c>
      <c r="C8" s="35">
        <v>3</v>
      </c>
      <c r="D8" s="36">
        <v>4</v>
      </c>
      <c r="E8" s="36">
        <v>5</v>
      </c>
      <c r="F8" s="37">
        <v>6</v>
      </c>
    </row>
    <row r="9" spans="1:8" s="27" customFormat="1" ht="12">
      <c r="A9" s="4">
        <v>411000</v>
      </c>
      <c r="B9" s="5"/>
      <c r="C9" s="6" t="s">
        <v>7</v>
      </c>
      <c r="D9" s="38">
        <f>SUM(D10)</f>
        <v>0</v>
      </c>
      <c r="E9" s="38">
        <f>SUM(E10)</f>
        <v>0</v>
      </c>
      <c r="F9" s="39">
        <f>SUM(F10)</f>
        <v>0</v>
      </c>
    </row>
    <row r="10" spans="1:8" s="24" customFormat="1">
      <c r="A10" s="7"/>
      <c r="B10" s="8">
        <v>411100</v>
      </c>
      <c r="C10" s="9" t="s">
        <v>7</v>
      </c>
      <c r="D10" s="28"/>
      <c r="E10" s="28"/>
      <c r="F10" s="51">
        <f>SUM(D10:E10)</f>
        <v>0</v>
      </c>
    </row>
    <row r="11" spans="1:8" s="27" customFormat="1" ht="24">
      <c r="A11" s="4">
        <v>412000</v>
      </c>
      <c r="B11" s="5"/>
      <c r="C11" s="6" t="s">
        <v>64</v>
      </c>
      <c r="D11" s="38">
        <f>SUM(D12:D14)</f>
        <v>0</v>
      </c>
      <c r="E11" s="38">
        <f>SUM(E12:E14)</f>
        <v>0</v>
      </c>
      <c r="F11" s="39">
        <f>SUM(F12:F14)</f>
        <v>0</v>
      </c>
    </row>
    <row r="12" spans="1:8" s="24" customFormat="1" ht="22.8">
      <c r="A12" s="10"/>
      <c r="B12" s="8">
        <v>412100</v>
      </c>
      <c r="C12" s="11" t="s">
        <v>8</v>
      </c>
      <c r="D12" s="28"/>
      <c r="E12" s="28"/>
      <c r="F12" s="51">
        <f>SUM(D12:E12)</f>
        <v>0</v>
      </c>
    </row>
    <row r="13" spans="1:8" s="24" customFormat="1">
      <c r="A13" s="10"/>
      <c r="B13" s="8">
        <v>412200</v>
      </c>
      <c r="C13" s="11" t="s">
        <v>9</v>
      </c>
      <c r="D13" s="28"/>
      <c r="E13" s="28"/>
      <c r="F13" s="51">
        <f>SUM(D13:E13)</f>
        <v>0</v>
      </c>
    </row>
    <row r="14" spans="1:8" s="24" customFormat="1">
      <c r="A14" s="10"/>
      <c r="B14" s="8">
        <v>412300</v>
      </c>
      <c r="C14" s="11" t="s">
        <v>10</v>
      </c>
      <c r="D14" s="28"/>
      <c r="E14" s="28"/>
      <c r="F14" s="51">
        <f>SUM(D14:E14)</f>
        <v>0</v>
      </c>
    </row>
    <row r="15" spans="1:8" s="27" customFormat="1" ht="12">
      <c r="A15" s="4">
        <v>413000</v>
      </c>
      <c r="B15" s="5"/>
      <c r="C15" s="6" t="s">
        <v>11</v>
      </c>
      <c r="D15" s="38">
        <f>SUM(D16)</f>
        <v>250000</v>
      </c>
      <c r="E15" s="38">
        <f>SUM(E16)</f>
        <v>0</v>
      </c>
      <c r="F15" s="39">
        <f>SUM(F16)</f>
        <v>250000</v>
      </c>
    </row>
    <row r="16" spans="1:8" s="24" customFormat="1">
      <c r="A16" s="10"/>
      <c r="B16" s="8">
        <v>413100</v>
      </c>
      <c r="C16" s="11" t="s">
        <v>11</v>
      </c>
      <c r="D16" s="28">
        <v>250000</v>
      </c>
      <c r="E16" s="28"/>
      <c r="F16" s="51">
        <f>SUM(D16:E16)</f>
        <v>250000</v>
      </c>
    </row>
    <row r="17" spans="1:6" s="27" customFormat="1" ht="12">
      <c r="A17" s="4">
        <v>414000</v>
      </c>
      <c r="B17" s="5"/>
      <c r="C17" s="6" t="s">
        <v>12</v>
      </c>
      <c r="D17" s="38">
        <f>SUM(D18:D21)</f>
        <v>240000</v>
      </c>
      <c r="E17" s="38">
        <f>SUM(E18:E21)</f>
        <v>0</v>
      </c>
      <c r="F17" s="39">
        <f>SUM(F18:F21)</f>
        <v>240000</v>
      </c>
    </row>
    <row r="18" spans="1:6" s="24" customFormat="1" ht="22.8">
      <c r="A18" s="10"/>
      <c r="B18" s="12">
        <v>414100</v>
      </c>
      <c r="C18" s="11" t="s">
        <v>123</v>
      </c>
      <c r="D18" s="28"/>
      <c r="E18" s="28"/>
      <c r="F18" s="51">
        <f>SUM(D18:E18)</f>
        <v>0</v>
      </c>
    </row>
    <row r="19" spans="1:6" s="24" customFormat="1">
      <c r="A19" s="10"/>
      <c r="B19" s="12">
        <v>414200</v>
      </c>
      <c r="C19" s="11" t="s">
        <v>124</v>
      </c>
      <c r="D19" s="28"/>
      <c r="E19" s="28"/>
      <c r="F19" s="51">
        <f>SUM(D19:E19)</f>
        <v>0</v>
      </c>
    </row>
    <row r="20" spans="1:6" s="24" customFormat="1">
      <c r="A20" s="10"/>
      <c r="B20" s="12">
        <v>414300</v>
      </c>
      <c r="C20" s="11" t="s">
        <v>13</v>
      </c>
      <c r="D20" s="28"/>
      <c r="E20" s="28"/>
      <c r="F20" s="51">
        <f>SUM(D20:E20)</f>
        <v>0</v>
      </c>
    </row>
    <row r="21" spans="1:6" s="24" customFormat="1" ht="22.8">
      <c r="A21" s="10"/>
      <c r="B21" s="12">
        <v>414400</v>
      </c>
      <c r="C21" s="11" t="s">
        <v>125</v>
      </c>
      <c r="D21" s="28">
        <v>240000</v>
      </c>
      <c r="E21" s="28"/>
      <c r="F21" s="51">
        <f>SUM(D21:E21)</f>
        <v>240000</v>
      </c>
    </row>
    <row r="22" spans="1:6" s="27" customFormat="1" ht="12">
      <c r="A22" s="4">
        <v>415000</v>
      </c>
      <c r="B22" s="5"/>
      <c r="C22" s="6" t="s">
        <v>14</v>
      </c>
      <c r="D22" s="38">
        <f>SUM(D23)</f>
        <v>1580000</v>
      </c>
      <c r="E22" s="38">
        <f>SUM(E23)</f>
        <v>0</v>
      </c>
      <c r="F22" s="39">
        <f>SUM(F23)</f>
        <v>1580000</v>
      </c>
    </row>
    <row r="23" spans="1:6" s="24" customFormat="1">
      <c r="A23" s="10"/>
      <c r="B23" s="12">
        <v>415100</v>
      </c>
      <c r="C23" s="11" t="s">
        <v>14</v>
      </c>
      <c r="D23" s="28">
        <v>1580000</v>
      </c>
      <c r="E23" s="28"/>
      <c r="F23" s="51">
        <f>SUM(D23:E23)</f>
        <v>1580000</v>
      </c>
    </row>
    <row r="24" spans="1:6" s="27" customFormat="1" ht="24">
      <c r="A24" s="4">
        <v>416000</v>
      </c>
      <c r="B24" s="5"/>
      <c r="C24" s="6" t="s">
        <v>15</v>
      </c>
      <c r="D24" s="38">
        <f>SUM(D25)</f>
        <v>350000</v>
      </c>
      <c r="E24" s="38">
        <f>SUM(E25)</f>
        <v>0</v>
      </c>
      <c r="F24" s="39">
        <f>SUM(F25)</f>
        <v>350000</v>
      </c>
    </row>
    <row r="25" spans="1:6" s="24" customFormat="1" ht="22.8">
      <c r="A25" s="10"/>
      <c r="B25" s="12">
        <v>416100</v>
      </c>
      <c r="C25" s="11" t="s">
        <v>15</v>
      </c>
      <c r="D25" s="28">
        <v>350000</v>
      </c>
      <c r="E25" s="28"/>
      <c r="F25" s="51">
        <f>SUM(D25:E25)</f>
        <v>350000</v>
      </c>
    </row>
    <row r="26" spans="1:6" s="27" customFormat="1" ht="12">
      <c r="A26" s="4">
        <v>417000</v>
      </c>
      <c r="B26" s="5"/>
      <c r="C26" s="6" t="s">
        <v>16</v>
      </c>
      <c r="D26" s="38">
        <f>SUM(D27)</f>
        <v>0</v>
      </c>
      <c r="E26" s="38">
        <f>SUM(E27)</f>
        <v>0</v>
      </c>
      <c r="F26" s="39">
        <f>SUM(F27)</f>
        <v>0</v>
      </c>
    </row>
    <row r="27" spans="1:6" s="24" customFormat="1">
      <c r="A27" s="10"/>
      <c r="B27" s="12">
        <v>417100</v>
      </c>
      <c r="C27" s="11" t="s">
        <v>16</v>
      </c>
      <c r="D27" s="28"/>
      <c r="E27" s="28"/>
      <c r="F27" s="51">
        <f>SUM(D27:E27)</f>
        <v>0</v>
      </c>
    </row>
    <row r="28" spans="1:6" s="27" customFormat="1" ht="12">
      <c r="A28" s="4">
        <v>421000</v>
      </c>
      <c r="B28" s="5"/>
      <c r="C28" s="6" t="s">
        <v>17</v>
      </c>
      <c r="D28" s="38">
        <f>SUM(D29:D35)</f>
        <v>4285000</v>
      </c>
      <c r="E28" s="38">
        <f>SUM(E29:E35)</f>
        <v>0</v>
      </c>
      <c r="F28" s="39">
        <f>SUM(F29:F35)</f>
        <v>4285000</v>
      </c>
    </row>
    <row r="29" spans="1:6" s="24" customFormat="1" ht="22.8">
      <c r="A29" s="10"/>
      <c r="B29" s="12">
        <v>421100</v>
      </c>
      <c r="C29" s="11" t="s">
        <v>18</v>
      </c>
      <c r="D29" s="28">
        <v>180000</v>
      </c>
      <c r="E29" s="28"/>
      <c r="F29" s="51">
        <f t="shared" ref="F29:F35" si="0">SUM(D29:E29)</f>
        <v>180000</v>
      </c>
    </row>
    <row r="30" spans="1:6" s="24" customFormat="1">
      <c r="A30" s="10"/>
      <c r="B30" s="12">
        <v>421200</v>
      </c>
      <c r="C30" s="11" t="s">
        <v>19</v>
      </c>
      <c r="D30" s="28">
        <v>3485000</v>
      </c>
      <c r="E30" s="28"/>
      <c r="F30" s="51">
        <f t="shared" si="0"/>
        <v>3485000</v>
      </c>
    </row>
    <row r="31" spans="1:6" s="24" customFormat="1">
      <c r="A31" s="10"/>
      <c r="B31" s="12">
        <v>421300</v>
      </c>
      <c r="C31" s="11" t="s">
        <v>20</v>
      </c>
      <c r="D31" s="28">
        <v>300000</v>
      </c>
      <c r="E31" s="28"/>
      <c r="F31" s="51">
        <f t="shared" si="0"/>
        <v>300000</v>
      </c>
    </row>
    <row r="32" spans="1:6" s="24" customFormat="1">
      <c r="A32" s="10"/>
      <c r="B32" s="12">
        <v>421400</v>
      </c>
      <c r="C32" s="11" t="s">
        <v>21</v>
      </c>
      <c r="D32" s="28">
        <v>180000</v>
      </c>
      <c r="E32" s="28"/>
      <c r="F32" s="51">
        <f t="shared" si="0"/>
        <v>180000</v>
      </c>
    </row>
    <row r="33" spans="1:8" s="24" customFormat="1">
      <c r="A33" s="10"/>
      <c r="B33" s="12">
        <v>421500</v>
      </c>
      <c r="C33" s="11" t="s">
        <v>22</v>
      </c>
      <c r="D33" s="28">
        <v>140000</v>
      </c>
      <c r="E33" s="28"/>
      <c r="F33" s="51">
        <f t="shared" si="0"/>
        <v>140000</v>
      </c>
    </row>
    <row r="34" spans="1:8" s="24" customFormat="1">
      <c r="A34" s="10"/>
      <c r="B34" s="12">
        <v>421600</v>
      </c>
      <c r="C34" s="11" t="s">
        <v>23</v>
      </c>
      <c r="D34" s="28"/>
      <c r="E34" s="28"/>
      <c r="F34" s="51">
        <f t="shared" si="0"/>
        <v>0</v>
      </c>
    </row>
    <row r="35" spans="1:8" s="24" customFormat="1">
      <c r="A35" s="10"/>
      <c r="B35" s="12">
        <v>421900</v>
      </c>
      <c r="C35" s="11" t="s">
        <v>24</v>
      </c>
      <c r="D35" s="28"/>
      <c r="E35" s="28"/>
      <c r="F35" s="51">
        <f t="shared" si="0"/>
        <v>0</v>
      </c>
    </row>
    <row r="36" spans="1:8" s="27" customFormat="1" ht="12">
      <c r="A36" s="4">
        <v>422000</v>
      </c>
      <c r="B36" s="5"/>
      <c r="C36" s="6" t="s">
        <v>25</v>
      </c>
      <c r="D36" s="38">
        <f>SUM(D37:D41)</f>
        <v>3220000</v>
      </c>
      <c r="E36" s="38">
        <f>SUM(E37:E41)</f>
        <v>0</v>
      </c>
      <c r="F36" s="39">
        <f>SUM(F37:F41)</f>
        <v>3220000</v>
      </c>
    </row>
    <row r="37" spans="1:8" s="24" customFormat="1">
      <c r="A37" s="10"/>
      <c r="B37" s="12">
        <v>422100</v>
      </c>
      <c r="C37" s="11" t="s">
        <v>26</v>
      </c>
      <c r="D37" s="28">
        <v>80000</v>
      </c>
      <c r="E37" s="28"/>
      <c r="F37" s="51">
        <f>SUM(D37:E37)</f>
        <v>80000</v>
      </c>
      <c r="H37" s="32"/>
    </row>
    <row r="38" spans="1:8" s="24" customFormat="1" ht="22.8">
      <c r="A38" s="10"/>
      <c r="B38" s="12">
        <v>422200</v>
      </c>
      <c r="C38" s="11" t="s">
        <v>27</v>
      </c>
      <c r="D38" s="28"/>
      <c r="E38" s="28"/>
      <c r="F38" s="51">
        <f>SUM(D38:E38)</f>
        <v>0</v>
      </c>
      <c r="H38" s="32"/>
    </row>
    <row r="39" spans="1:8" s="24" customFormat="1" ht="22.8">
      <c r="A39" s="10"/>
      <c r="B39" s="12">
        <v>422300</v>
      </c>
      <c r="C39" s="11" t="s">
        <v>28</v>
      </c>
      <c r="D39" s="28"/>
      <c r="E39" s="28"/>
      <c r="F39" s="51">
        <f>SUM(D39:E39)</f>
        <v>0</v>
      </c>
    </row>
    <row r="40" spans="1:8" s="24" customFormat="1">
      <c r="A40" s="10"/>
      <c r="B40" s="12">
        <v>422400</v>
      </c>
      <c r="C40" s="11" t="s">
        <v>29</v>
      </c>
      <c r="D40" s="28">
        <v>3140000</v>
      </c>
      <c r="E40" s="28"/>
      <c r="F40" s="51">
        <f>SUM(D40:E40)</f>
        <v>3140000</v>
      </c>
      <c r="H40" s="32"/>
    </row>
    <row r="41" spans="1:8" s="24" customFormat="1">
      <c r="A41" s="10"/>
      <c r="B41" s="12">
        <v>422900</v>
      </c>
      <c r="C41" s="11" t="s">
        <v>30</v>
      </c>
      <c r="D41" s="28"/>
      <c r="E41" s="28"/>
      <c r="F41" s="51">
        <f>SUM(D41:E41)</f>
        <v>0</v>
      </c>
    </row>
    <row r="42" spans="1:8" s="27" customFormat="1" ht="12">
      <c r="A42" s="4">
        <v>423000</v>
      </c>
      <c r="B42" s="5"/>
      <c r="C42" s="6" t="s">
        <v>31</v>
      </c>
      <c r="D42" s="38">
        <f>SUM(D43:D50)</f>
        <v>360000</v>
      </c>
      <c r="E42" s="38">
        <f>SUM(E43:E50)</f>
        <v>0</v>
      </c>
      <c r="F42" s="39">
        <f>SUM(F43:F50)</f>
        <v>360000</v>
      </c>
    </row>
    <row r="43" spans="1:8" s="24" customFormat="1">
      <c r="A43" s="10"/>
      <c r="B43" s="12">
        <v>423100</v>
      </c>
      <c r="C43" s="11" t="s">
        <v>32</v>
      </c>
      <c r="D43" s="28">
        <v>0</v>
      </c>
      <c r="E43" s="28"/>
      <c r="F43" s="51">
        <f t="shared" ref="F43:F50" si="1">SUM(D43:E43)</f>
        <v>0</v>
      </c>
      <c r="H43" s="32"/>
    </row>
    <row r="44" spans="1:8" s="24" customFormat="1">
      <c r="A44" s="10"/>
      <c r="B44" s="12">
        <v>423200</v>
      </c>
      <c r="C44" s="11" t="s">
        <v>33</v>
      </c>
      <c r="D44" s="28">
        <v>100000</v>
      </c>
      <c r="E44" s="28"/>
      <c r="F44" s="51">
        <f t="shared" si="1"/>
        <v>100000</v>
      </c>
    </row>
    <row r="45" spans="1:8" s="24" customFormat="1" ht="22.8">
      <c r="A45" s="10"/>
      <c r="B45" s="12">
        <v>423300</v>
      </c>
      <c r="C45" s="11" t="s">
        <v>34</v>
      </c>
      <c r="D45" s="28">
        <v>120000</v>
      </c>
      <c r="E45" s="28"/>
      <c r="F45" s="51">
        <f t="shared" si="1"/>
        <v>120000</v>
      </c>
      <c r="H45" s="32"/>
    </row>
    <row r="46" spans="1:8" s="24" customFormat="1">
      <c r="A46" s="10"/>
      <c r="B46" s="12">
        <v>423400</v>
      </c>
      <c r="C46" s="11" t="s">
        <v>35</v>
      </c>
      <c r="D46" s="28"/>
      <c r="E46" s="28"/>
      <c r="F46" s="51">
        <f t="shared" si="1"/>
        <v>0</v>
      </c>
    </row>
    <row r="47" spans="1:8" s="24" customFormat="1">
      <c r="A47" s="10"/>
      <c r="B47" s="12">
        <v>423500</v>
      </c>
      <c r="C47" s="11" t="s">
        <v>36</v>
      </c>
      <c r="D47" s="28">
        <v>0</v>
      </c>
      <c r="E47" s="28"/>
      <c r="F47" s="51">
        <f t="shared" si="1"/>
        <v>0</v>
      </c>
    </row>
    <row r="48" spans="1:8" s="24" customFormat="1">
      <c r="A48" s="10"/>
      <c r="B48" s="12">
        <v>423600</v>
      </c>
      <c r="C48" s="11" t="s">
        <v>37</v>
      </c>
      <c r="D48" s="28">
        <v>0</v>
      </c>
      <c r="E48" s="28"/>
      <c r="F48" s="51">
        <f t="shared" si="1"/>
        <v>0</v>
      </c>
    </row>
    <row r="49" spans="1:8" s="24" customFormat="1">
      <c r="A49" s="10"/>
      <c r="B49" s="12">
        <v>423700</v>
      </c>
      <c r="C49" s="11" t="s">
        <v>38</v>
      </c>
      <c r="D49" s="28">
        <v>110000</v>
      </c>
      <c r="E49" s="28"/>
      <c r="F49" s="51">
        <f t="shared" si="1"/>
        <v>110000</v>
      </c>
    </row>
    <row r="50" spans="1:8" s="24" customFormat="1">
      <c r="A50" s="10"/>
      <c r="B50" s="12">
        <v>423900</v>
      </c>
      <c r="C50" s="11" t="s">
        <v>39</v>
      </c>
      <c r="D50" s="28">
        <v>30000</v>
      </c>
      <c r="E50" s="28"/>
      <c r="F50" s="51">
        <f t="shared" si="1"/>
        <v>30000</v>
      </c>
    </row>
    <row r="51" spans="1:8" s="27" customFormat="1" ht="12">
      <c r="A51" s="4">
        <v>424000</v>
      </c>
      <c r="B51" s="5"/>
      <c r="C51" s="6" t="s">
        <v>40</v>
      </c>
      <c r="D51" s="38">
        <f>SUM(D52:D58)</f>
        <v>310000</v>
      </c>
      <c r="E51" s="38">
        <f>SUM(E52:E58)</f>
        <v>0</v>
      </c>
      <c r="F51" s="39">
        <f>SUM(F52:F58)</f>
        <v>310000</v>
      </c>
    </row>
    <row r="52" spans="1:8" s="24" customFormat="1">
      <c r="A52" s="10"/>
      <c r="B52" s="12">
        <v>424100</v>
      </c>
      <c r="C52" s="11" t="s">
        <v>41</v>
      </c>
      <c r="D52" s="28"/>
      <c r="E52" s="28"/>
      <c r="F52" s="51">
        <f t="shared" ref="F52:F58" si="2">SUM(D52:E52)</f>
        <v>0</v>
      </c>
    </row>
    <row r="53" spans="1:8" s="24" customFormat="1">
      <c r="A53" s="10"/>
      <c r="B53" s="12">
        <v>424200</v>
      </c>
      <c r="C53" s="11" t="s">
        <v>126</v>
      </c>
      <c r="D53" s="28">
        <v>50000</v>
      </c>
      <c r="E53" s="28"/>
      <c r="F53" s="51">
        <f t="shared" si="2"/>
        <v>50000</v>
      </c>
    </row>
    <row r="54" spans="1:8" s="24" customFormat="1">
      <c r="A54" s="10"/>
      <c r="B54" s="12">
        <v>424300</v>
      </c>
      <c r="C54" s="11" t="s">
        <v>42</v>
      </c>
      <c r="D54" s="28">
        <v>90000</v>
      </c>
      <c r="E54" s="28"/>
      <c r="F54" s="51">
        <f t="shared" si="2"/>
        <v>90000</v>
      </c>
    </row>
    <row r="55" spans="1:8" s="24" customFormat="1">
      <c r="A55" s="10"/>
      <c r="B55" s="12">
        <v>424400</v>
      </c>
      <c r="C55" s="11" t="s">
        <v>43</v>
      </c>
      <c r="D55" s="28"/>
      <c r="E55" s="28"/>
      <c r="F55" s="51">
        <f t="shared" si="2"/>
        <v>0</v>
      </c>
    </row>
    <row r="56" spans="1:8" s="24" customFormat="1" ht="22.8">
      <c r="A56" s="10"/>
      <c r="B56" s="12">
        <v>424500</v>
      </c>
      <c r="C56" s="11" t="s">
        <v>44</v>
      </c>
      <c r="D56" s="28"/>
      <c r="E56" s="28"/>
      <c r="F56" s="51">
        <f t="shared" si="2"/>
        <v>0</v>
      </c>
    </row>
    <row r="57" spans="1:8" s="24" customFormat="1" ht="22.8">
      <c r="A57" s="10"/>
      <c r="B57" s="12">
        <v>424600</v>
      </c>
      <c r="C57" s="11" t="s">
        <v>45</v>
      </c>
      <c r="D57" s="28">
        <v>100000</v>
      </c>
      <c r="E57" s="28"/>
      <c r="F57" s="51">
        <f t="shared" si="2"/>
        <v>100000</v>
      </c>
    </row>
    <row r="58" spans="1:8" s="24" customFormat="1">
      <c r="A58" s="10"/>
      <c r="B58" s="12">
        <v>424900</v>
      </c>
      <c r="C58" s="11" t="s">
        <v>46</v>
      </c>
      <c r="D58" s="28">
        <v>70000</v>
      </c>
      <c r="E58" s="28"/>
      <c r="F58" s="51">
        <f t="shared" si="2"/>
        <v>70000</v>
      </c>
    </row>
    <row r="59" spans="1:8" s="27" customFormat="1" ht="12">
      <c r="A59" s="4">
        <v>425000</v>
      </c>
      <c r="B59" s="5"/>
      <c r="C59" s="6" t="s">
        <v>47</v>
      </c>
      <c r="D59" s="38">
        <f>SUM(D60:D61)</f>
        <v>650000</v>
      </c>
      <c r="E59" s="38">
        <f>SUM(E60:E61)</f>
        <v>0</v>
      </c>
      <c r="F59" s="39">
        <f>SUM(F60:F61)</f>
        <v>650000</v>
      </c>
      <c r="H59" s="61"/>
    </row>
    <row r="60" spans="1:8" s="24" customFormat="1" ht="22.8">
      <c r="A60" s="10"/>
      <c r="B60" s="12">
        <v>425100</v>
      </c>
      <c r="C60" s="11" t="s">
        <v>48</v>
      </c>
      <c r="D60" s="28">
        <v>450000</v>
      </c>
      <c r="E60" s="28"/>
      <c r="F60" s="51">
        <f>SUM(D60:E60)</f>
        <v>450000</v>
      </c>
    </row>
    <row r="61" spans="1:8" s="24" customFormat="1">
      <c r="A61" s="10"/>
      <c r="B61" s="12">
        <v>425200</v>
      </c>
      <c r="C61" s="11" t="s">
        <v>49</v>
      </c>
      <c r="D61" s="28">
        <v>200000</v>
      </c>
      <c r="E61" s="28"/>
      <c r="F61" s="51">
        <f>SUM(D61:E61)</f>
        <v>200000</v>
      </c>
    </row>
    <row r="62" spans="1:8" s="27" customFormat="1" ht="12">
      <c r="A62" s="4">
        <v>426000</v>
      </c>
      <c r="B62" s="5"/>
      <c r="C62" s="6" t="s">
        <v>50</v>
      </c>
      <c r="D62" s="38">
        <f>SUM(D63:D71)</f>
        <v>1040000</v>
      </c>
      <c r="E62" s="38">
        <f>SUM(E63:E71)</f>
        <v>0</v>
      </c>
      <c r="F62" s="39">
        <f>SUM(F63:F71)</f>
        <v>1040000</v>
      </c>
    </row>
    <row r="63" spans="1:8" s="24" customFormat="1">
      <c r="A63" s="10"/>
      <c r="B63" s="12">
        <v>426100</v>
      </c>
      <c r="C63" s="11" t="s">
        <v>51</v>
      </c>
      <c r="D63" s="28">
        <v>150000</v>
      </c>
      <c r="E63" s="28"/>
      <c r="F63" s="51">
        <f t="shared" ref="F63:F71" si="3">SUM(D63:E63)</f>
        <v>150000</v>
      </c>
    </row>
    <row r="64" spans="1:8" s="24" customFormat="1">
      <c r="A64" s="10"/>
      <c r="B64" s="12">
        <v>426200</v>
      </c>
      <c r="C64" s="11" t="s">
        <v>52</v>
      </c>
      <c r="D64" s="28"/>
      <c r="E64" s="28"/>
      <c r="F64" s="51">
        <f t="shared" si="3"/>
        <v>0</v>
      </c>
    </row>
    <row r="65" spans="1:8" s="24" customFormat="1" ht="22.8">
      <c r="A65" s="10"/>
      <c r="B65" s="12">
        <v>426300</v>
      </c>
      <c r="C65" s="11" t="s">
        <v>53</v>
      </c>
      <c r="D65" s="28">
        <v>110000</v>
      </c>
      <c r="E65" s="28"/>
      <c r="F65" s="51">
        <f t="shared" si="3"/>
        <v>110000</v>
      </c>
    </row>
    <row r="66" spans="1:8" s="24" customFormat="1">
      <c r="A66" s="10"/>
      <c r="B66" s="12">
        <v>426400</v>
      </c>
      <c r="C66" s="11" t="s">
        <v>54</v>
      </c>
      <c r="D66" s="28"/>
      <c r="E66" s="28"/>
      <c r="F66" s="51">
        <f t="shared" si="3"/>
        <v>0</v>
      </c>
    </row>
    <row r="67" spans="1:8" s="24" customFormat="1" ht="22.8">
      <c r="A67" s="10"/>
      <c r="B67" s="12">
        <v>426500</v>
      </c>
      <c r="C67" s="11" t="s">
        <v>55</v>
      </c>
      <c r="D67" s="28"/>
      <c r="E67" s="28"/>
      <c r="F67" s="51">
        <f t="shared" si="3"/>
        <v>0</v>
      </c>
      <c r="H67" s="32"/>
    </row>
    <row r="68" spans="1:8" s="24" customFormat="1" ht="22.8">
      <c r="A68" s="10"/>
      <c r="B68" s="12">
        <v>426600</v>
      </c>
      <c r="C68" s="11" t="s">
        <v>56</v>
      </c>
      <c r="D68" s="28">
        <v>300000</v>
      </c>
      <c r="E68" s="28"/>
      <c r="F68" s="51">
        <f t="shared" si="3"/>
        <v>300000</v>
      </c>
    </row>
    <row r="69" spans="1:8" s="24" customFormat="1" ht="15.75" customHeight="1">
      <c r="A69" s="10"/>
      <c r="B69" s="12">
        <v>426700</v>
      </c>
      <c r="C69" s="11" t="s">
        <v>57</v>
      </c>
      <c r="D69" s="28"/>
      <c r="E69" s="28"/>
      <c r="F69" s="51">
        <f t="shared" si="3"/>
        <v>0</v>
      </c>
    </row>
    <row r="70" spans="1:8" s="24" customFormat="1" ht="22.8">
      <c r="A70" s="10"/>
      <c r="B70" s="12">
        <v>426800</v>
      </c>
      <c r="C70" s="11" t="s">
        <v>58</v>
      </c>
      <c r="D70" s="28">
        <v>330000</v>
      </c>
      <c r="E70" s="28"/>
      <c r="F70" s="51">
        <f t="shared" si="3"/>
        <v>330000</v>
      </c>
    </row>
    <row r="71" spans="1:8" s="24" customFormat="1">
      <c r="A71" s="10"/>
      <c r="B71" s="12">
        <v>426900</v>
      </c>
      <c r="C71" s="11" t="s">
        <v>131</v>
      </c>
      <c r="D71" s="28">
        <v>150000</v>
      </c>
      <c r="E71" s="28"/>
      <c r="F71" s="51">
        <f t="shared" si="3"/>
        <v>150000</v>
      </c>
    </row>
    <row r="72" spans="1:8" s="27" customFormat="1" ht="12">
      <c r="A72" s="4">
        <v>444000</v>
      </c>
      <c r="B72" s="5"/>
      <c r="C72" s="6" t="s">
        <v>59</v>
      </c>
      <c r="D72" s="38">
        <f>SUM(D73:D75)</f>
        <v>1000</v>
      </c>
      <c r="E72" s="38">
        <f>SUM(E73:E75)</f>
        <v>0</v>
      </c>
      <c r="F72" s="39">
        <f>SUM(F73:F75)</f>
        <v>1000</v>
      </c>
    </row>
    <row r="73" spans="1:8" s="24" customFormat="1">
      <c r="A73" s="10"/>
      <c r="B73" s="12">
        <v>444100</v>
      </c>
      <c r="C73" s="11" t="s">
        <v>60</v>
      </c>
      <c r="D73" s="28"/>
      <c r="E73" s="28"/>
      <c r="F73" s="51">
        <f>SUM(D73:E73)</f>
        <v>0</v>
      </c>
    </row>
    <row r="74" spans="1:8" s="24" customFormat="1">
      <c r="A74" s="10"/>
      <c r="B74" s="12">
        <v>444200</v>
      </c>
      <c r="C74" s="11" t="s">
        <v>61</v>
      </c>
      <c r="D74" s="28">
        <v>1000</v>
      </c>
      <c r="E74" s="28"/>
      <c r="F74" s="51">
        <f>SUM(D74:E74)</f>
        <v>1000</v>
      </c>
    </row>
    <row r="75" spans="1:8" s="24" customFormat="1">
      <c r="A75" s="10"/>
      <c r="B75" s="12">
        <v>444300</v>
      </c>
      <c r="C75" s="11" t="s">
        <v>132</v>
      </c>
      <c r="D75" s="28"/>
      <c r="E75" s="28"/>
      <c r="F75" s="51">
        <f>SUM(D75:E75)</f>
        <v>0</v>
      </c>
    </row>
    <row r="76" spans="1:8" s="27" customFormat="1" ht="24">
      <c r="A76" s="4">
        <v>451000</v>
      </c>
      <c r="B76" s="5"/>
      <c r="C76" s="13" t="s">
        <v>65</v>
      </c>
      <c r="D76" s="38">
        <f>SUM(D77:D78)</f>
        <v>0</v>
      </c>
      <c r="E76" s="38">
        <f>SUM(E77:E78)</f>
        <v>0</v>
      </c>
      <c r="F76" s="39">
        <f>SUM(F77:F78)</f>
        <v>0</v>
      </c>
    </row>
    <row r="77" spans="1:8" s="24" customFormat="1" ht="22.8">
      <c r="A77" s="7"/>
      <c r="B77" s="12">
        <v>451100</v>
      </c>
      <c r="C77" s="14" t="s">
        <v>66</v>
      </c>
      <c r="D77" s="28"/>
      <c r="E77" s="28"/>
      <c r="F77" s="51">
        <f>SUM(D77:E77)</f>
        <v>0</v>
      </c>
    </row>
    <row r="78" spans="1:8" s="24" customFormat="1" ht="34.200000000000003">
      <c r="A78" s="7"/>
      <c r="B78" s="12">
        <v>451200</v>
      </c>
      <c r="C78" s="14" t="s">
        <v>67</v>
      </c>
      <c r="D78" s="28"/>
      <c r="E78" s="28"/>
      <c r="F78" s="51">
        <f>SUM(D78:E78)</f>
        <v>0</v>
      </c>
    </row>
    <row r="79" spans="1:8" s="27" customFormat="1" ht="12">
      <c r="A79" s="4">
        <v>454000</v>
      </c>
      <c r="B79" s="5"/>
      <c r="C79" s="13" t="s">
        <v>68</v>
      </c>
      <c r="D79" s="38">
        <f>SUM(D80:D81)</f>
        <v>0</v>
      </c>
      <c r="E79" s="38">
        <f>SUM(E80:E81)</f>
        <v>0</v>
      </c>
      <c r="F79" s="39">
        <f>SUM(F80:F81)</f>
        <v>0</v>
      </c>
    </row>
    <row r="80" spans="1:8" s="24" customFormat="1">
      <c r="A80" s="7"/>
      <c r="B80" s="12">
        <v>454100</v>
      </c>
      <c r="C80" s="14" t="s">
        <v>69</v>
      </c>
      <c r="D80" s="28"/>
      <c r="E80" s="28"/>
      <c r="F80" s="51">
        <f>SUM(D80:E80)</f>
        <v>0</v>
      </c>
    </row>
    <row r="81" spans="1:6" s="24" customFormat="1" ht="22.8">
      <c r="A81" s="7"/>
      <c r="B81" s="12">
        <v>454200</v>
      </c>
      <c r="C81" s="14" t="s">
        <v>70</v>
      </c>
      <c r="D81" s="28"/>
      <c r="E81" s="28"/>
      <c r="F81" s="51">
        <f>SUM(D81:E81)</f>
        <v>0</v>
      </c>
    </row>
    <row r="82" spans="1:6" s="27" customFormat="1" ht="12">
      <c r="A82" s="4">
        <v>472000</v>
      </c>
      <c r="B82" s="5"/>
      <c r="C82" s="13" t="s">
        <v>80</v>
      </c>
      <c r="D82" s="38">
        <f>SUM(D83:D91)</f>
        <v>500000</v>
      </c>
      <c r="E82" s="38">
        <f>SUM(E83:E91)</f>
        <v>0</v>
      </c>
      <c r="F82" s="39">
        <f>SUM(F83:F91)</f>
        <v>500000</v>
      </c>
    </row>
    <row r="83" spans="1:6" s="24" customFormat="1" ht="22.8">
      <c r="A83" s="7"/>
      <c r="B83" s="12">
        <v>472100</v>
      </c>
      <c r="C83" s="15" t="s">
        <v>71</v>
      </c>
      <c r="D83" s="28"/>
      <c r="E83" s="28"/>
      <c r="F83" s="51">
        <f t="shared" ref="F83:F91" si="4">SUM(D83:E83)</f>
        <v>0</v>
      </c>
    </row>
    <row r="84" spans="1:6" s="24" customFormat="1" ht="22.8">
      <c r="A84" s="7"/>
      <c r="B84" s="12">
        <v>472200</v>
      </c>
      <c r="C84" s="15" t="s">
        <v>72</v>
      </c>
      <c r="D84" s="28"/>
      <c r="E84" s="28"/>
      <c r="F84" s="51">
        <f t="shared" si="4"/>
        <v>0</v>
      </c>
    </row>
    <row r="85" spans="1:6" s="24" customFormat="1">
      <c r="A85" s="7"/>
      <c r="B85" s="12">
        <v>472300</v>
      </c>
      <c r="C85" s="15" t="s">
        <v>73</v>
      </c>
      <c r="D85" s="28"/>
      <c r="E85" s="28"/>
      <c r="F85" s="51">
        <f t="shared" si="4"/>
        <v>0</v>
      </c>
    </row>
    <row r="86" spans="1:6" s="24" customFormat="1" ht="22.8">
      <c r="A86" s="7"/>
      <c r="B86" s="12">
        <v>472400</v>
      </c>
      <c r="C86" s="15" t="s">
        <v>74</v>
      </c>
      <c r="D86" s="28"/>
      <c r="E86" s="28"/>
      <c r="F86" s="51">
        <f t="shared" si="4"/>
        <v>0</v>
      </c>
    </row>
    <row r="87" spans="1:6" s="24" customFormat="1">
      <c r="A87" s="7"/>
      <c r="B87" s="12">
        <v>472500</v>
      </c>
      <c r="C87" s="15" t="s">
        <v>75</v>
      </c>
      <c r="D87" s="28"/>
      <c r="E87" s="28"/>
      <c r="F87" s="51">
        <f t="shared" si="4"/>
        <v>0</v>
      </c>
    </row>
    <row r="88" spans="1:6" s="24" customFormat="1">
      <c r="A88" s="7"/>
      <c r="B88" s="12">
        <v>472600</v>
      </c>
      <c r="C88" s="15" t="s">
        <v>76</v>
      </c>
      <c r="D88" s="28"/>
      <c r="E88" s="28"/>
      <c r="F88" s="51">
        <f t="shared" si="4"/>
        <v>0</v>
      </c>
    </row>
    <row r="89" spans="1:6" s="24" customFormat="1" ht="22.8">
      <c r="A89" s="7"/>
      <c r="B89" s="12">
        <v>472700</v>
      </c>
      <c r="C89" s="15" t="s">
        <v>77</v>
      </c>
      <c r="D89" s="28">
        <v>500000</v>
      </c>
      <c r="E89" s="28"/>
      <c r="F89" s="51">
        <f t="shared" si="4"/>
        <v>500000</v>
      </c>
    </row>
    <row r="90" spans="1:6" s="24" customFormat="1">
      <c r="A90" s="7"/>
      <c r="B90" s="12">
        <v>472800</v>
      </c>
      <c r="C90" s="15" t="s">
        <v>78</v>
      </c>
      <c r="D90" s="28"/>
      <c r="E90" s="28"/>
      <c r="F90" s="51">
        <f t="shared" si="4"/>
        <v>0</v>
      </c>
    </row>
    <row r="91" spans="1:6" s="24" customFormat="1">
      <c r="A91" s="7"/>
      <c r="B91" s="12">
        <v>472900</v>
      </c>
      <c r="C91" s="15" t="s">
        <v>79</v>
      </c>
      <c r="D91" s="28"/>
      <c r="E91" s="28"/>
      <c r="F91" s="51">
        <f t="shared" si="4"/>
        <v>0</v>
      </c>
    </row>
    <row r="92" spans="1:6" s="27" customFormat="1" ht="12">
      <c r="A92" s="4">
        <v>481000</v>
      </c>
      <c r="B92" s="5"/>
      <c r="C92" s="13" t="s">
        <v>81</v>
      </c>
      <c r="D92" s="38">
        <f>SUM(D93:D94)</f>
        <v>0</v>
      </c>
      <c r="E92" s="38">
        <f>SUM(E93:E94)</f>
        <v>0</v>
      </c>
      <c r="F92" s="39">
        <f>SUM(F93:F94)</f>
        <v>0</v>
      </c>
    </row>
    <row r="93" spans="1:6" s="24" customFormat="1" ht="22.8">
      <c r="A93" s="10"/>
      <c r="B93" s="12">
        <v>481100</v>
      </c>
      <c r="C93" s="15" t="s">
        <v>62</v>
      </c>
      <c r="D93" s="28"/>
      <c r="E93" s="28"/>
      <c r="F93" s="51">
        <f>SUM(D93:E93)</f>
        <v>0</v>
      </c>
    </row>
    <row r="94" spans="1:6" s="24" customFormat="1" ht="22.8">
      <c r="A94" s="10"/>
      <c r="B94" s="12">
        <v>481900</v>
      </c>
      <c r="C94" s="15" t="s">
        <v>63</v>
      </c>
      <c r="D94" s="28"/>
      <c r="E94" s="28"/>
      <c r="F94" s="51">
        <f>SUM(D94:E94)</f>
        <v>0</v>
      </c>
    </row>
    <row r="95" spans="1:6" s="27" customFormat="1" ht="12">
      <c r="A95" s="4">
        <v>482000</v>
      </c>
      <c r="B95" s="5"/>
      <c r="C95" s="13" t="s">
        <v>82</v>
      </c>
      <c r="D95" s="38">
        <f>SUM(D96:D98)</f>
        <v>0</v>
      </c>
      <c r="E95" s="38">
        <f>SUM(E96:E98)</f>
        <v>0</v>
      </c>
      <c r="F95" s="39">
        <f>SUM(F96:F98)</f>
        <v>0</v>
      </c>
    </row>
    <row r="96" spans="1:6" s="24" customFormat="1">
      <c r="A96" s="10"/>
      <c r="B96" s="12">
        <v>482100</v>
      </c>
      <c r="C96" s="15" t="s">
        <v>83</v>
      </c>
      <c r="D96" s="28"/>
      <c r="E96" s="28"/>
      <c r="F96" s="51">
        <f>SUM(D96:E96)</f>
        <v>0</v>
      </c>
    </row>
    <row r="97" spans="1:6" s="24" customFormat="1">
      <c r="A97" s="10"/>
      <c r="B97" s="12">
        <v>482200</v>
      </c>
      <c r="C97" s="15" t="s">
        <v>84</v>
      </c>
      <c r="D97" s="28"/>
      <c r="E97" s="28"/>
      <c r="F97" s="51">
        <f>SUM(D97:E97)</f>
        <v>0</v>
      </c>
    </row>
    <row r="98" spans="1:6" s="24" customFormat="1">
      <c r="A98" s="10"/>
      <c r="B98" s="12">
        <v>482300</v>
      </c>
      <c r="C98" s="15" t="s">
        <v>85</v>
      </c>
      <c r="D98" s="28"/>
      <c r="E98" s="28"/>
      <c r="F98" s="51">
        <f>SUM(D98:E98)</f>
        <v>0</v>
      </c>
    </row>
    <row r="99" spans="1:6" s="27" customFormat="1" ht="24">
      <c r="A99" s="4">
        <v>483000</v>
      </c>
      <c r="B99" s="5"/>
      <c r="C99" s="13" t="s">
        <v>133</v>
      </c>
      <c r="D99" s="38">
        <f>SUM(D100)</f>
        <v>0</v>
      </c>
      <c r="E99" s="38">
        <f>SUM(E100)</f>
        <v>0</v>
      </c>
      <c r="F99" s="39">
        <f>SUM(F100)</f>
        <v>0</v>
      </c>
    </row>
    <row r="100" spans="1:6" s="24" customFormat="1">
      <c r="A100" s="10"/>
      <c r="B100" s="12">
        <v>483100</v>
      </c>
      <c r="C100" s="15" t="s">
        <v>133</v>
      </c>
      <c r="D100" s="28"/>
      <c r="E100" s="28"/>
      <c r="F100" s="51">
        <f>SUM(D100:E100)</f>
        <v>0</v>
      </c>
    </row>
    <row r="101" spans="1:6" s="27" customFormat="1" ht="24">
      <c r="A101" s="4">
        <v>484000</v>
      </c>
      <c r="B101" s="5"/>
      <c r="C101" s="13" t="s">
        <v>86</v>
      </c>
      <c r="D101" s="38">
        <f>SUM(D102:D103)</f>
        <v>0</v>
      </c>
      <c r="E101" s="38">
        <f>SUM(E102:E103)</f>
        <v>0</v>
      </c>
      <c r="F101" s="39">
        <f>SUM(F102:F103)</f>
        <v>0</v>
      </c>
    </row>
    <row r="102" spans="1:6" s="24" customFormat="1" ht="22.8">
      <c r="A102" s="10"/>
      <c r="B102" s="12">
        <v>484100</v>
      </c>
      <c r="C102" s="15" t="s">
        <v>86</v>
      </c>
      <c r="D102" s="28"/>
      <c r="E102" s="28"/>
      <c r="F102" s="51">
        <f>SUM(D102:E102)</f>
        <v>0</v>
      </c>
    </row>
    <row r="103" spans="1:6" s="24" customFormat="1">
      <c r="A103" s="10"/>
      <c r="B103" s="12">
        <v>484200</v>
      </c>
      <c r="C103" s="15" t="s">
        <v>134</v>
      </c>
      <c r="D103" s="28"/>
      <c r="E103" s="28"/>
      <c r="F103" s="51">
        <f>SUM(D103:E103)</f>
        <v>0</v>
      </c>
    </row>
    <row r="104" spans="1:6" s="27" customFormat="1" ht="24">
      <c r="A104" s="4">
        <v>485000</v>
      </c>
      <c r="B104" s="5"/>
      <c r="C104" s="6" t="s">
        <v>135</v>
      </c>
      <c r="D104" s="38">
        <f>SUM(D105)</f>
        <v>0</v>
      </c>
      <c r="E104" s="38">
        <f>SUM(E105)</f>
        <v>0</v>
      </c>
      <c r="F104" s="39">
        <f>SUM(F105)</f>
        <v>0</v>
      </c>
    </row>
    <row r="105" spans="1:6" s="24" customFormat="1" ht="22.8">
      <c r="A105" s="10"/>
      <c r="B105" s="12">
        <v>485100</v>
      </c>
      <c r="C105" s="11" t="s">
        <v>135</v>
      </c>
      <c r="D105" s="28"/>
      <c r="E105" s="28"/>
      <c r="F105" s="51">
        <f>SUM(D105:E105)</f>
        <v>0</v>
      </c>
    </row>
    <row r="106" spans="1:6" s="27" customFormat="1" ht="19.5" customHeight="1">
      <c r="A106" s="16"/>
      <c r="B106" s="17"/>
      <c r="C106" s="18" t="s">
        <v>138</v>
      </c>
      <c r="D106" s="52">
        <f>SUM(D104+D101+D99+D95+D92+D82+D79+D76+D72+D62+D59+D51+D42+D36+D28+D26+D24+D22+D17+D15+D11+D9)</f>
        <v>12786000</v>
      </c>
      <c r="E106" s="52">
        <f>SUM(E104+E101+E99+E95+E92+E82+E79+E76+E72+E62+E59+E51+E42+E36+E28+E26+E24+E22+E17+E15+E11+E9)</f>
        <v>0</v>
      </c>
      <c r="F106" s="52">
        <f>SUM(F104+F101+F99+F95+F92+F82+F79+F76+F72+F62+F59+F51+F42+F36+F28+F26+F24+F22+F17+F15+F11+F9)</f>
        <v>12786000</v>
      </c>
    </row>
    <row r="107" spans="1:6" s="27" customFormat="1" ht="12">
      <c r="A107" s="4">
        <v>511000</v>
      </c>
      <c r="B107" s="5"/>
      <c r="C107" s="19" t="s">
        <v>87</v>
      </c>
      <c r="D107" s="38">
        <f>SUM(D108:D111)</f>
        <v>0</v>
      </c>
      <c r="E107" s="38">
        <f>SUM(E108:E111)</f>
        <v>0</v>
      </c>
      <c r="F107" s="39">
        <f>SUM(F108:F111)</f>
        <v>0</v>
      </c>
    </row>
    <row r="108" spans="1:6" s="24" customFormat="1">
      <c r="A108" s="7"/>
      <c r="B108" s="12">
        <v>511100</v>
      </c>
      <c r="C108" s="20" t="s">
        <v>88</v>
      </c>
      <c r="D108" s="28">
        <v>0</v>
      </c>
      <c r="E108" s="28"/>
      <c r="F108" s="51">
        <f>SUM(D108:E108)</f>
        <v>0</v>
      </c>
    </row>
    <row r="109" spans="1:6" s="24" customFormat="1">
      <c r="A109" s="7"/>
      <c r="B109" s="12">
        <v>511200</v>
      </c>
      <c r="C109" s="20" t="s">
        <v>89</v>
      </c>
      <c r="D109" s="28"/>
      <c r="E109" s="28"/>
      <c r="F109" s="51">
        <f>SUM(D109:E109)</f>
        <v>0</v>
      </c>
    </row>
    <row r="110" spans="1:6" s="24" customFormat="1">
      <c r="A110" s="7"/>
      <c r="B110" s="12">
        <v>511300</v>
      </c>
      <c r="C110" s="20" t="s">
        <v>90</v>
      </c>
      <c r="D110" s="28">
        <v>0</v>
      </c>
      <c r="E110" s="28"/>
      <c r="F110" s="51">
        <f>SUM(D110:E110)</f>
        <v>0</v>
      </c>
    </row>
    <row r="111" spans="1:6" s="24" customFormat="1">
      <c r="A111" s="7"/>
      <c r="B111" s="12">
        <v>511400</v>
      </c>
      <c r="C111" s="20" t="s">
        <v>91</v>
      </c>
      <c r="D111" s="28"/>
      <c r="E111" s="28"/>
      <c r="F111" s="51">
        <f>SUM(D111:E111)</f>
        <v>0</v>
      </c>
    </row>
    <row r="112" spans="1:6" s="27" customFormat="1" ht="12">
      <c r="A112" s="4">
        <v>512000</v>
      </c>
      <c r="B112" s="5"/>
      <c r="C112" s="13" t="s">
        <v>92</v>
      </c>
      <c r="D112" s="38">
        <f>SUM(D113:D121)</f>
        <v>455200</v>
      </c>
      <c r="E112" s="38">
        <f>SUM(E113:E121)</f>
        <v>0</v>
      </c>
      <c r="F112" s="39">
        <f>SUM(F113:F121)</f>
        <v>455200</v>
      </c>
    </row>
    <row r="113" spans="1:6" s="24" customFormat="1">
      <c r="A113" s="7"/>
      <c r="B113" s="12">
        <v>512100</v>
      </c>
      <c r="C113" s="14" t="s">
        <v>93</v>
      </c>
      <c r="D113" s="28"/>
      <c r="E113" s="28"/>
      <c r="F113" s="51">
        <f t="shared" ref="F113:F121" si="5">SUM(D113:E113)</f>
        <v>0</v>
      </c>
    </row>
    <row r="114" spans="1:6" s="24" customFormat="1">
      <c r="A114" s="7"/>
      <c r="B114" s="12">
        <v>512200</v>
      </c>
      <c r="C114" s="14" t="s">
        <v>94</v>
      </c>
      <c r="D114" s="28"/>
      <c r="E114" s="28"/>
      <c r="F114" s="51">
        <f t="shared" si="5"/>
        <v>0</v>
      </c>
    </row>
    <row r="115" spans="1:6" s="24" customFormat="1">
      <c r="A115" s="7"/>
      <c r="B115" s="12">
        <v>512300</v>
      </c>
      <c r="C115" s="14" t="s">
        <v>95</v>
      </c>
      <c r="D115" s="28"/>
      <c r="E115" s="28"/>
      <c r="F115" s="51">
        <f t="shared" si="5"/>
        <v>0</v>
      </c>
    </row>
    <row r="116" spans="1:6" s="24" customFormat="1">
      <c r="A116" s="7"/>
      <c r="B116" s="12">
        <v>512400</v>
      </c>
      <c r="C116" s="14" t="s">
        <v>96</v>
      </c>
      <c r="D116" s="28"/>
      <c r="E116" s="28"/>
      <c r="F116" s="51">
        <f t="shared" si="5"/>
        <v>0</v>
      </c>
    </row>
    <row r="117" spans="1:6" s="24" customFormat="1">
      <c r="A117" s="7"/>
      <c r="B117" s="12">
        <v>512500</v>
      </c>
      <c r="C117" s="14" t="s">
        <v>97</v>
      </c>
      <c r="D117" s="28"/>
      <c r="E117" s="28"/>
      <c r="F117" s="51">
        <f t="shared" si="5"/>
        <v>0</v>
      </c>
    </row>
    <row r="118" spans="1:6" s="24" customFormat="1" ht="22.8">
      <c r="A118" s="7"/>
      <c r="B118" s="12">
        <v>512600</v>
      </c>
      <c r="C118" s="14" t="s">
        <v>98</v>
      </c>
      <c r="D118" s="28">
        <v>455200</v>
      </c>
      <c r="E118" s="28"/>
      <c r="F118" s="51">
        <f t="shared" si="5"/>
        <v>455200</v>
      </c>
    </row>
    <row r="119" spans="1:6" s="24" customFormat="1">
      <c r="A119" s="7"/>
      <c r="B119" s="12">
        <v>512700</v>
      </c>
      <c r="C119" s="14" t="s">
        <v>99</v>
      </c>
      <c r="D119" s="28"/>
      <c r="E119" s="28"/>
      <c r="F119" s="51">
        <f t="shared" si="5"/>
        <v>0</v>
      </c>
    </row>
    <row r="120" spans="1:6" s="24" customFormat="1">
      <c r="A120" s="7"/>
      <c r="B120" s="12">
        <v>512800</v>
      </c>
      <c r="C120" s="14" t="s">
        <v>100</v>
      </c>
      <c r="D120" s="28"/>
      <c r="E120" s="28"/>
      <c r="F120" s="51">
        <f t="shared" si="5"/>
        <v>0</v>
      </c>
    </row>
    <row r="121" spans="1:6" s="24" customFormat="1" ht="22.8">
      <c r="A121" s="7"/>
      <c r="B121" s="12">
        <v>512900</v>
      </c>
      <c r="C121" s="14" t="s">
        <v>101</v>
      </c>
      <c r="D121" s="28"/>
      <c r="E121" s="28"/>
      <c r="F121" s="51">
        <f t="shared" si="5"/>
        <v>0</v>
      </c>
    </row>
    <row r="122" spans="1:6" s="27" customFormat="1" ht="12">
      <c r="A122" s="4">
        <v>513000</v>
      </c>
      <c r="B122" s="5"/>
      <c r="C122" s="13" t="s">
        <v>102</v>
      </c>
      <c r="D122" s="38">
        <f>SUM(D123)</f>
        <v>0</v>
      </c>
      <c r="E122" s="38">
        <f>SUM(E123)</f>
        <v>0</v>
      </c>
      <c r="F122" s="39">
        <f>SUM(F123)</f>
        <v>0</v>
      </c>
    </row>
    <row r="123" spans="1:6" s="24" customFormat="1">
      <c r="A123" s="7"/>
      <c r="B123" s="8">
        <v>513100</v>
      </c>
      <c r="C123" s="14" t="s">
        <v>102</v>
      </c>
      <c r="D123" s="28"/>
      <c r="E123" s="28"/>
      <c r="F123" s="51">
        <f>SUM(D123:E123)</f>
        <v>0</v>
      </c>
    </row>
    <row r="124" spans="1:6" s="27" customFormat="1" ht="12">
      <c r="A124" s="4">
        <v>515000</v>
      </c>
      <c r="B124" s="5"/>
      <c r="C124" s="13" t="s">
        <v>103</v>
      </c>
      <c r="D124" s="38">
        <f>SUM(D125)</f>
        <v>0</v>
      </c>
      <c r="E124" s="38">
        <f>SUM(E125)</f>
        <v>0</v>
      </c>
      <c r="F124" s="39">
        <f>SUM(F125)</f>
        <v>0</v>
      </c>
    </row>
    <row r="125" spans="1:6" s="24" customFormat="1">
      <c r="A125" s="10"/>
      <c r="B125" s="12">
        <v>515100</v>
      </c>
      <c r="C125" s="15" t="s">
        <v>103</v>
      </c>
      <c r="D125" s="28"/>
      <c r="E125" s="28"/>
      <c r="F125" s="51">
        <f>SUM(D125:E125)</f>
        <v>0</v>
      </c>
    </row>
    <row r="126" spans="1:6" s="27" customFormat="1" ht="19.5" customHeight="1">
      <c r="A126" s="16"/>
      <c r="B126" s="17"/>
      <c r="C126" s="18" t="s">
        <v>139</v>
      </c>
      <c r="D126" s="52">
        <f>SUM(D107,D112,D122,D124)</f>
        <v>455200</v>
      </c>
      <c r="E126" s="52">
        <f>SUM(E107,E112,E122,E124)</f>
        <v>0</v>
      </c>
      <c r="F126" s="52">
        <f>SUM(F107,F112,F122,F124)</f>
        <v>455200</v>
      </c>
    </row>
    <row r="127" spans="1:6" s="27" customFormat="1" ht="19.5" customHeight="1">
      <c r="A127" s="40"/>
      <c r="B127" s="41"/>
      <c r="C127" s="42" t="s">
        <v>140</v>
      </c>
      <c r="D127" s="53">
        <f>+D126+D106</f>
        <v>13241200</v>
      </c>
      <c r="E127" s="53">
        <f>+E126+E106</f>
        <v>0</v>
      </c>
      <c r="F127" s="53">
        <f>+F126+F106</f>
        <v>13241200</v>
      </c>
    </row>
    <row r="128" spans="1:6" s="24" customFormat="1" ht="22.5" customHeight="1">
      <c r="A128" s="43"/>
      <c r="B128" s="44"/>
      <c r="C128" s="45" t="s">
        <v>127</v>
      </c>
      <c r="D128" s="29"/>
      <c r="E128" s="56" t="s">
        <v>129</v>
      </c>
      <c r="F128" s="54"/>
    </row>
    <row r="129" spans="1:6" s="24" customFormat="1" ht="15" customHeight="1">
      <c r="A129" s="43"/>
      <c r="B129" s="46" t="s">
        <v>104</v>
      </c>
      <c r="C129" s="47" t="s">
        <v>105</v>
      </c>
      <c r="D129" s="30"/>
      <c r="E129" s="56" t="s">
        <v>129</v>
      </c>
      <c r="F129" s="54"/>
    </row>
    <row r="130" spans="1:6" s="24" customFormat="1" ht="22.8">
      <c r="A130" s="43"/>
      <c r="B130" s="46" t="s">
        <v>106</v>
      </c>
      <c r="C130" s="47" t="s">
        <v>107</v>
      </c>
      <c r="D130" s="30"/>
      <c r="E130" s="56" t="s">
        <v>129</v>
      </c>
      <c r="F130" s="54"/>
    </row>
    <row r="131" spans="1:6" s="24" customFormat="1">
      <c r="A131" s="43"/>
      <c r="B131" s="46" t="s">
        <v>108</v>
      </c>
      <c r="C131" s="47" t="s">
        <v>109</v>
      </c>
      <c r="D131" s="30"/>
      <c r="E131" s="56" t="s">
        <v>129</v>
      </c>
      <c r="F131" s="54"/>
    </row>
    <row r="132" spans="1:6" s="24" customFormat="1" ht="24.75" customHeight="1">
      <c r="A132" s="43"/>
      <c r="B132" s="46" t="s">
        <v>110</v>
      </c>
      <c r="C132" s="47" t="s">
        <v>122</v>
      </c>
      <c r="D132" s="56" t="s">
        <v>129</v>
      </c>
      <c r="E132" s="30"/>
      <c r="F132" s="54"/>
    </row>
    <row r="133" spans="1:6" s="24" customFormat="1">
      <c r="A133" s="43"/>
      <c r="B133" s="46" t="s">
        <v>111</v>
      </c>
      <c r="C133" s="47" t="s">
        <v>112</v>
      </c>
      <c r="D133" s="30"/>
      <c r="E133" s="56" t="s">
        <v>129</v>
      </c>
      <c r="F133" s="54"/>
    </row>
    <row r="134" spans="1:6" s="24" customFormat="1">
      <c r="A134" s="43"/>
      <c r="B134" s="46" t="s">
        <v>113</v>
      </c>
      <c r="C134" s="47" t="s">
        <v>114</v>
      </c>
      <c r="D134" s="30"/>
      <c r="E134" s="56" t="s">
        <v>129</v>
      </c>
      <c r="F134" s="54"/>
    </row>
    <row r="135" spans="1:6" s="24" customFormat="1">
      <c r="A135" s="43"/>
      <c r="B135" s="46" t="s">
        <v>115</v>
      </c>
      <c r="C135" s="47" t="s">
        <v>116</v>
      </c>
      <c r="D135" s="30"/>
      <c r="E135" s="56" t="s">
        <v>129</v>
      </c>
      <c r="F135" s="54"/>
    </row>
    <row r="136" spans="1:6" s="24" customFormat="1" ht="22.8">
      <c r="A136" s="43"/>
      <c r="B136" s="46" t="s">
        <v>117</v>
      </c>
      <c r="C136" s="47" t="s">
        <v>118</v>
      </c>
      <c r="D136" s="30"/>
      <c r="E136" s="56" t="s">
        <v>129</v>
      </c>
      <c r="F136" s="54"/>
    </row>
    <row r="137" spans="1:6" s="24" customFormat="1" ht="22.8">
      <c r="A137" s="43"/>
      <c r="B137" s="46" t="s">
        <v>119</v>
      </c>
      <c r="C137" s="47" t="s">
        <v>120</v>
      </c>
      <c r="D137" s="30"/>
      <c r="E137" s="56" t="s">
        <v>129</v>
      </c>
      <c r="F137" s="54"/>
    </row>
    <row r="138" spans="1:6" s="24" customFormat="1">
      <c r="A138" s="43"/>
      <c r="B138" s="46">
        <v>10</v>
      </c>
      <c r="C138" s="47" t="s">
        <v>121</v>
      </c>
      <c r="D138" s="30"/>
      <c r="E138" s="56" t="s">
        <v>129</v>
      </c>
      <c r="F138" s="54"/>
    </row>
    <row r="139" spans="1:6" s="24" customFormat="1">
      <c r="A139" s="43"/>
      <c r="B139" s="46">
        <v>11</v>
      </c>
      <c r="C139" s="47" t="s">
        <v>137</v>
      </c>
      <c r="D139" s="30"/>
      <c r="E139" s="56" t="s">
        <v>129</v>
      </c>
      <c r="F139" s="54"/>
    </row>
    <row r="140" spans="1:6" s="24" customFormat="1" ht="22.8">
      <c r="A140" s="48"/>
      <c r="B140" s="49">
        <v>12</v>
      </c>
      <c r="C140" s="50" t="s">
        <v>136</v>
      </c>
      <c r="D140" s="31"/>
      <c r="E140" s="57" t="s">
        <v>129</v>
      </c>
      <c r="F140" s="55"/>
    </row>
    <row r="141" spans="1:6" s="24" customFormat="1">
      <c r="A141" s="62" t="s">
        <v>130</v>
      </c>
      <c r="B141" s="62"/>
      <c r="C141" s="62"/>
      <c r="D141" s="62"/>
      <c r="E141" s="62"/>
      <c r="F141" s="62"/>
    </row>
    <row r="142" spans="1:6" s="24" customFormat="1" ht="13.8">
      <c r="A142" s="58" t="s">
        <v>141</v>
      </c>
      <c r="B142" s="58"/>
      <c r="C142" s="58"/>
      <c r="D142" s="59"/>
      <c r="E142" s="59"/>
      <c r="F142" s="59"/>
    </row>
    <row r="143" spans="1:6" s="24" customFormat="1">
      <c r="D143" s="32"/>
      <c r="E143" s="32"/>
      <c r="F143" s="32"/>
    </row>
    <row r="144" spans="1:6" s="24" customFormat="1">
      <c r="D144" s="32"/>
      <c r="E144" s="32"/>
      <c r="F144" s="32"/>
    </row>
    <row r="145" spans="4:6" s="24" customFormat="1">
      <c r="D145" s="32"/>
      <c r="E145" s="32"/>
      <c r="F145" s="32"/>
    </row>
    <row r="146" spans="4:6" s="24" customFormat="1">
      <c r="D146" s="32"/>
      <c r="E146" s="32"/>
      <c r="F146" s="32"/>
    </row>
    <row r="147" spans="4:6" s="24" customFormat="1">
      <c r="D147" s="32"/>
      <c r="E147" s="32"/>
      <c r="F147" s="32"/>
    </row>
    <row r="148" spans="4:6" s="24" customFormat="1">
      <c r="D148" s="32"/>
      <c r="E148" s="32"/>
      <c r="F148" s="32"/>
    </row>
    <row r="149" spans="4:6" s="24" customFormat="1">
      <c r="D149" s="32"/>
      <c r="E149" s="32"/>
      <c r="F149" s="32"/>
    </row>
    <row r="150" spans="4:6" s="24" customFormat="1">
      <c r="D150" s="32"/>
      <c r="E150" s="32"/>
      <c r="F150" s="32"/>
    </row>
    <row r="151" spans="4:6" s="24" customFormat="1" hidden="1">
      <c r="D151" s="32"/>
      <c r="E151" s="32"/>
      <c r="F151" s="32"/>
    </row>
    <row r="152" spans="4:6" s="24" customFormat="1" hidden="1">
      <c r="D152" s="32"/>
      <c r="E152" s="32"/>
      <c r="F152" s="32"/>
    </row>
    <row r="153" spans="4:6" s="24" customFormat="1" hidden="1">
      <c r="D153" s="32"/>
      <c r="E153" s="32"/>
      <c r="F153" s="32"/>
    </row>
    <row r="154" spans="4:6" s="24" customFormat="1" hidden="1">
      <c r="D154" s="32"/>
      <c r="E154" s="32"/>
      <c r="F154" s="32"/>
    </row>
    <row r="155" spans="4:6" s="24" customFormat="1" hidden="1">
      <c r="D155" s="32"/>
      <c r="E155" s="32"/>
      <c r="F155" s="32"/>
    </row>
    <row r="156" spans="4:6" s="24" customFormat="1" hidden="1">
      <c r="D156" s="32"/>
      <c r="E156" s="32"/>
      <c r="F156" s="32"/>
    </row>
    <row r="157" spans="4:6" s="24" customFormat="1" hidden="1">
      <c r="D157" s="32"/>
      <c r="E157" s="32"/>
      <c r="F157" s="32"/>
    </row>
    <row r="158" spans="4:6" s="24" customFormat="1" hidden="1">
      <c r="D158" s="32"/>
      <c r="E158" s="32"/>
      <c r="F158" s="32"/>
    </row>
    <row r="159" spans="4:6" s="24" customFormat="1" hidden="1">
      <c r="D159" s="32"/>
      <c r="E159" s="32"/>
      <c r="F159" s="32"/>
    </row>
    <row r="160" spans="4:6" s="24" customFormat="1" hidden="1">
      <c r="D160" s="32"/>
      <c r="E160" s="32"/>
      <c r="F160" s="32"/>
    </row>
    <row r="161" spans="4:6" s="24" customFormat="1" hidden="1">
      <c r="D161" s="32"/>
      <c r="E161" s="32"/>
      <c r="F161" s="32"/>
    </row>
    <row r="162" spans="4:6" s="24" customFormat="1" hidden="1">
      <c r="D162" s="32"/>
      <c r="E162" s="32"/>
      <c r="F162" s="32"/>
    </row>
    <row r="163" spans="4:6" s="24" customFormat="1" hidden="1">
      <c r="D163" s="32"/>
      <c r="E163" s="32"/>
      <c r="F163" s="32"/>
    </row>
    <row r="164" spans="4:6" s="24" customFormat="1" hidden="1">
      <c r="D164" s="32"/>
      <c r="E164" s="32"/>
      <c r="F164" s="32"/>
    </row>
    <row r="165" spans="4:6" s="24" customFormat="1" hidden="1">
      <c r="D165" s="32"/>
      <c r="E165" s="32"/>
      <c r="F165" s="32"/>
    </row>
    <row r="166" spans="4:6" s="24" customFormat="1" hidden="1">
      <c r="D166" s="32"/>
      <c r="E166" s="32"/>
      <c r="F166" s="32"/>
    </row>
    <row r="167" spans="4:6" s="24" customFormat="1" hidden="1">
      <c r="D167" s="32"/>
      <c r="E167" s="32"/>
      <c r="F167" s="32"/>
    </row>
    <row r="168" spans="4:6" s="24" customFormat="1" hidden="1">
      <c r="D168" s="32"/>
      <c r="E168" s="32"/>
      <c r="F168" s="32"/>
    </row>
    <row r="169" spans="4:6" s="24" customFormat="1" hidden="1">
      <c r="D169" s="32"/>
      <c r="E169" s="32"/>
      <c r="F169" s="32"/>
    </row>
    <row r="170" spans="4:6" s="24" customFormat="1" hidden="1">
      <c r="D170" s="32"/>
      <c r="E170" s="32"/>
      <c r="F170" s="32"/>
    </row>
    <row r="171" spans="4:6" s="24" customFormat="1" hidden="1">
      <c r="D171" s="32"/>
      <c r="E171" s="32"/>
      <c r="F171" s="32"/>
    </row>
    <row r="172" spans="4:6" s="24" customFormat="1" hidden="1">
      <c r="D172" s="32"/>
      <c r="E172" s="32"/>
      <c r="F172" s="32"/>
    </row>
    <row r="173" spans="4:6" s="24" customFormat="1" hidden="1">
      <c r="D173" s="32"/>
      <c r="E173" s="32"/>
      <c r="F173" s="32"/>
    </row>
    <row r="174" spans="4:6" s="24" customFormat="1" hidden="1">
      <c r="D174" s="32"/>
      <c r="E174" s="32"/>
      <c r="F174" s="32"/>
    </row>
    <row r="175" spans="4:6" s="24" customFormat="1" hidden="1">
      <c r="D175" s="32"/>
      <c r="E175" s="32"/>
      <c r="F175" s="32"/>
    </row>
    <row r="176" spans="4:6" s="24" customFormat="1" hidden="1">
      <c r="D176" s="32"/>
      <c r="E176" s="32"/>
      <c r="F176" s="32"/>
    </row>
    <row r="177" spans="4:6" s="24" customFormat="1" hidden="1">
      <c r="D177" s="32"/>
      <c r="E177" s="32"/>
      <c r="F177" s="32"/>
    </row>
    <row r="178" spans="4:6" s="24" customFormat="1" hidden="1">
      <c r="D178" s="32"/>
      <c r="E178" s="32"/>
      <c r="F178" s="32"/>
    </row>
    <row r="179" spans="4:6" s="24" customFormat="1" hidden="1">
      <c r="D179" s="32"/>
      <c r="E179" s="32"/>
      <c r="F179" s="32"/>
    </row>
    <row r="180" spans="4:6" s="24" customFormat="1" hidden="1">
      <c r="D180" s="32"/>
      <c r="E180" s="32"/>
      <c r="F180" s="32"/>
    </row>
    <row r="181" spans="4:6" s="24" customFormat="1" hidden="1">
      <c r="D181" s="32"/>
      <c r="E181" s="32"/>
      <c r="F181" s="32"/>
    </row>
    <row r="182" spans="4:6" s="24" customFormat="1" hidden="1">
      <c r="D182" s="32"/>
      <c r="E182" s="32"/>
      <c r="F182" s="32"/>
    </row>
    <row r="183" spans="4:6" s="24" customFormat="1" hidden="1">
      <c r="D183" s="32"/>
      <c r="E183" s="32"/>
      <c r="F183" s="32"/>
    </row>
    <row r="184" spans="4:6" s="24" customFormat="1" hidden="1">
      <c r="D184" s="32"/>
      <c r="E184" s="32"/>
      <c r="F184" s="32"/>
    </row>
    <row r="185" spans="4:6" s="24" customFormat="1" hidden="1">
      <c r="D185" s="32"/>
      <c r="E185" s="32"/>
      <c r="F185" s="32"/>
    </row>
    <row r="186" spans="4:6" s="24" customFormat="1" hidden="1">
      <c r="D186" s="32"/>
      <c r="E186" s="32"/>
      <c r="F186" s="32"/>
    </row>
    <row r="187" spans="4:6" s="24" customFormat="1" hidden="1">
      <c r="D187" s="32"/>
      <c r="E187" s="32"/>
      <c r="F187" s="32"/>
    </row>
    <row r="188" spans="4:6" s="24" customFormat="1" hidden="1">
      <c r="D188" s="32"/>
      <c r="E188" s="32"/>
      <c r="F188" s="32"/>
    </row>
    <row r="189" spans="4:6" s="24" customFormat="1" hidden="1">
      <c r="D189" s="32"/>
      <c r="E189" s="32"/>
      <c r="F189" s="32"/>
    </row>
    <row r="190" spans="4:6" s="24" customFormat="1" hidden="1">
      <c r="D190" s="32"/>
      <c r="E190" s="32"/>
      <c r="F190" s="32"/>
    </row>
    <row r="191" spans="4:6" s="24" customFormat="1" hidden="1">
      <c r="D191" s="32"/>
      <c r="E191" s="32"/>
      <c r="F191" s="32"/>
    </row>
    <row r="192" spans="4:6" s="24" customFormat="1" hidden="1">
      <c r="D192" s="32"/>
      <c r="E192" s="32"/>
      <c r="F192" s="32"/>
    </row>
    <row r="193" spans="4:6" s="24" customFormat="1" hidden="1">
      <c r="D193" s="32"/>
      <c r="E193" s="32"/>
      <c r="F193" s="32"/>
    </row>
    <row r="194" spans="4:6" s="24" customFormat="1" hidden="1">
      <c r="D194" s="32"/>
      <c r="E194" s="32"/>
      <c r="F194" s="32"/>
    </row>
    <row r="195" spans="4:6" s="24" customFormat="1" hidden="1">
      <c r="D195" s="32"/>
      <c r="E195" s="32"/>
      <c r="F195" s="32"/>
    </row>
    <row r="196" spans="4:6" s="24" customFormat="1" hidden="1">
      <c r="D196" s="32"/>
      <c r="E196" s="32"/>
      <c r="F196" s="32"/>
    </row>
    <row r="197" spans="4:6" s="24" customFormat="1" hidden="1">
      <c r="D197" s="32"/>
      <c r="E197" s="32"/>
      <c r="F197" s="32"/>
    </row>
    <row r="198" spans="4:6" s="24" customFormat="1" hidden="1">
      <c r="D198" s="32"/>
      <c r="E198" s="32"/>
      <c r="F198" s="32"/>
    </row>
    <row r="199" spans="4:6" s="24" customFormat="1" hidden="1">
      <c r="D199" s="32"/>
      <c r="E199" s="32"/>
      <c r="F199" s="32"/>
    </row>
    <row r="200" spans="4:6" s="24" customFormat="1" hidden="1">
      <c r="D200" s="32"/>
      <c r="E200" s="32"/>
      <c r="F200" s="32"/>
    </row>
    <row r="201" spans="4:6" s="24" customFormat="1" hidden="1">
      <c r="D201" s="32"/>
      <c r="E201" s="32"/>
      <c r="F201" s="32"/>
    </row>
    <row r="202" spans="4:6" s="24" customFormat="1" hidden="1">
      <c r="D202" s="32"/>
      <c r="E202" s="32"/>
      <c r="F202" s="32"/>
    </row>
    <row r="203" spans="4:6" s="24" customFormat="1" hidden="1">
      <c r="D203" s="32"/>
      <c r="E203" s="32"/>
      <c r="F203" s="32"/>
    </row>
    <row r="204" spans="4:6" s="24" customFormat="1" hidden="1">
      <c r="D204" s="32"/>
      <c r="E204" s="32"/>
      <c r="F204" s="32"/>
    </row>
    <row r="205" spans="4:6" s="24" customFormat="1" hidden="1">
      <c r="D205" s="32"/>
      <c r="E205" s="32"/>
      <c r="F205" s="32"/>
    </row>
    <row r="206" spans="4:6" s="24" customFormat="1" hidden="1">
      <c r="D206" s="32"/>
      <c r="E206" s="32"/>
      <c r="F206" s="32"/>
    </row>
    <row r="207" spans="4:6" s="24" customFormat="1" hidden="1">
      <c r="D207" s="32"/>
      <c r="E207" s="32"/>
      <c r="F207" s="32"/>
    </row>
    <row r="208" spans="4:6" s="24" customFormat="1" hidden="1">
      <c r="D208" s="32"/>
      <c r="E208" s="32"/>
      <c r="F208" s="32"/>
    </row>
    <row r="209" spans="4:6" s="24" customFormat="1" hidden="1">
      <c r="D209" s="32"/>
      <c r="E209" s="32"/>
      <c r="F209" s="32"/>
    </row>
    <row r="210" spans="4:6" s="24" customFormat="1" hidden="1">
      <c r="D210" s="32"/>
      <c r="E210" s="32"/>
      <c r="F210" s="32"/>
    </row>
    <row r="211" spans="4:6" s="24" customFormat="1" hidden="1">
      <c r="D211" s="32"/>
      <c r="E211" s="32"/>
      <c r="F211" s="32"/>
    </row>
    <row r="212" spans="4:6" s="24" customFormat="1" hidden="1">
      <c r="D212" s="32"/>
      <c r="E212" s="32"/>
      <c r="F212" s="32"/>
    </row>
    <row r="213" spans="4:6" s="24" customFormat="1" hidden="1">
      <c r="D213" s="32"/>
      <c r="E213" s="32"/>
      <c r="F213" s="32"/>
    </row>
    <row r="214" spans="4:6" s="24" customFormat="1" hidden="1">
      <c r="D214" s="32"/>
      <c r="E214" s="32"/>
      <c r="F214" s="32"/>
    </row>
    <row r="215" spans="4:6" s="24" customFormat="1" hidden="1">
      <c r="D215" s="32"/>
      <c r="E215" s="32"/>
      <c r="F215" s="32"/>
    </row>
    <row r="216" spans="4:6" s="24" customFormat="1" hidden="1">
      <c r="D216" s="32"/>
      <c r="E216" s="32"/>
      <c r="F216" s="32"/>
    </row>
    <row r="217" spans="4:6" s="24" customFormat="1" hidden="1">
      <c r="D217" s="32"/>
      <c r="E217" s="32"/>
      <c r="F217" s="32"/>
    </row>
  </sheetData>
  <sheetProtection password="C6CC" sheet="1" objects="1" scenarios="1"/>
  <mergeCells count="4">
    <mergeCell ref="A141:F141"/>
    <mergeCell ref="C4:D4"/>
    <mergeCell ref="A2:F2"/>
    <mergeCell ref="C3:E3"/>
  </mergeCells>
  <phoneticPr fontId="1" type="noConversion"/>
  <pageMargins left="0.39" right="0.2" top="0.25" bottom="0.56999999999999995" header="0.2" footer="0.2"/>
  <pageSetup paperSize="9" scale="98" orientation="portrait" r:id="rId1"/>
  <headerFooter alignWithMargins="0">
    <oddFooter>&amp;L&amp;8&amp;D&amp;C&amp;9&amp;F -&amp;10 &amp;"Arial,Bold"&amp;A&amp;R&amp;8&amp;P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Finansij plan 2019</vt:lpstr>
      <vt:lpstr>Sheet2</vt:lpstr>
      <vt:lpstr>'Finansij plan 2019'!Print_Area</vt:lpstr>
      <vt:lpstr>'Finansij plan 2019'!Print_Titles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</dc:creator>
  <cp:lastModifiedBy>KorisniK</cp:lastModifiedBy>
  <cp:lastPrinted>2019-02-22T08:56:02Z</cp:lastPrinted>
  <dcterms:created xsi:type="dcterms:W3CDTF">2008-06-18T06:08:43Z</dcterms:created>
  <dcterms:modified xsi:type="dcterms:W3CDTF">2019-02-22T09:09:09Z</dcterms:modified>
</cp:coreProperties>
</file>